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228" windowWidth="15120" windowHeight="7896"/>
  </bookViews>
  <sheets>
    <sheet name="Меню 1-4 класс" sheetId="1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H58" i="1"/>
  <c r="H238" l="1"/>
  <c r="G238"/>
  <c r="F238"/>
  <c r="E238"/>
  <c r="P227"/>
  <c r="O227"/>
  <c r="N227"/>
  <c r="M227"/>
  <c r="L227"/>
  <c r="K227"/>
  <c r="J227"/>
  <c r="I227"/>
  <c r="H227"/>
  <c r="H239" s="1"/>
  <c r="G227"/>
  <c r="F227"/>
  <c r="E227"/>
  <c r="P215"/>
  <c r="O215"/>
  <c r="N215"/>
  <c r="M215"/>
  <c r="L215"/>
  <c r="K215"/>
  <c r="J215"/>
  <c r="I215"/>
  <c r="H215"/>
  <c r="G215"/>
  <c r="F215"/>
  <c r="E215"/>
  <c r="P204"/>
  <c r="O204"/>
  <c r="N204"/>
  <c r="M204"/>
  <c r="L204"/>
  <c r="K204"/>
  <c r="J204"/>
  <c r="I204"/>
  <c r="H204"/>
  <c r="H216" s="1"/>
  <c r="G204"/>
  <c r="F204"/>
  <c r="E204"/>
  <c r="P192"/>
  <c r="O192"/>
  <c r="N192"/>
  <c r="M192"/>
  <c r="L192"/>
  <c r="K192"/>
  <c r="J192"/>
  <c r="I192"/>
  <c r="H192"/>
  <c r="G192"/>
  <c r="F192"/>
  <c r="E192"/>
  <c r="P182"/>
  <c r="O182"/>
  <c r="N182"/>
  <c r="M182"/>
  <c r="L182"/>
  <c r="K182"/>
  <c r="J182"/>
  <c r="I182"/>
  <c r="H182"/>
  <c r="H193" s="1"/>
  <c r="G182"/>
  <c r="F182"/>
  <c r="E182"/>
  <c r="P170"/>
  <c r="O170"/>
  <c r="N170"/>
  <c r="M170"/>
  <c r="L170"/>
  <c r="K170"/>
  <c r="J170"/>
  <c r="I170"/>
  <c r="H170"/>
  <c r="G170"/>
  <c r="F170"/>
  <c r="E170"/>
  <c r="P160"/>
  <c r="O160"/>
  <c r="N160"/>
  <c r="M160"/>
  <c r="L160"/>
  <c r="K160"/>
  <c r="J160"/>
  <c r="I160"/>
  <c r="H160"/>
  <c r="H171" s="1"/>
  <c r="G160"/>
  <c r="F160"/>
  <c r="E160"/>
  <c r="P148"/>
  <c r="O148"/>
  <c r="N148"/>
  <c r="M148"/>
  <c r="L148"/>
  <c r="K148"/>
  <c r="J148"/>
  <c r="I148"/>
  <c r="H148"/>
  <c r="G148"/>
  <c r="F148"/>
  <c r="E148"/>
  <c r="P137"/>
  <c r="O137"/>
  <c r="N137"/>
  <c r="M137"/>
  <c r="L137"/>
  <c r="K137"/>
  <c r="J137"/>
  <c r="I137"/>
  <c r="H137"/>
  <c r="H149" s="1"/>
  <c r="G137"/>
  <c r="F137"/>
  <c r="E137"/>
  <c r="H118"/>
  <c r="P107"/>
  <c r="O107"/>
  <c r="N107"/>
  <c r="M107"/>
  <c r="L107"/>
  <c r="K107"/>
  <c r="J107"/>
  <c r="I107"/>
  <c r="H107"/>
  <c r="G107"/>
  <c r="F107"/>
  <c r="E107"/>
  <c r="H94"/>
  <c r="P83"/>
  <c r="O83"/>
  <c r="N83"/>
  <c r="M83"/>
  <c r="L83"/>
  <c r="K83"/>
  <c r="J83"/>
  <c r="I83"/>
  <c r="H83"/>
  <c r="G83"/>
  <c r="F83"/>
  <c r="E83"/>
  <c r="H119" l="1"/>
  <c r="H95"/>
  <c r="H68"/>
  <c r="P58"/>
  <c r="O58"/>
  <c r="N58"/>
  <c r="M58"/>
  <c r="L58"/>
  <c r="K58"/>
  <c r="J58"/>
  <c r="I58"/>
  <c r="G58"/>
  <c r="F58"/>
  <c r="E58"/>
  <c r="H45"/>
  <c r="P35"/>
  <c r="O35"/>
  <c r="N35"/>
  <c r="M35"/>
  <c r="L35"/>
  <c r="K35"/>
  <c r="J35"/>
  <c r="I35"/>
  <c r="H35"/>
  <c r="G35"/>
  <c r="F35"/>
  <c r="E35"/>
  <c r="F12"/>
  <c r="G12"/>
  <c r="H12"/>
  <c r="I12"/>
  <c r="J12"/>
  <c r="K12"/>
  <c r="L12"/>
  <c r="M12"/>
  <c r="N12"/>
  <c r="O12"/>
  <c r="P12"/>
  <c r="E12"/>
  <c r="H23"/>
  <c r="H46" l="1"/>
  <c r="H24"/>
  <c r="H69"/>
  <c r="F118"/>
  <c r="G118"/>
  <c r="E118"/>
  <c r="J94"/>
  <c r="K94"/>
  <c r="L94"/>
  <c r="M94"/>
  <c r="N94"/>
  <c r="O94"/>
  <c r="P94"/>
  <c r="I94"/>
  <c r="F94"/>
  <c r="G94"/>
  <c r="E94"/>
  <c r="J68"/>
  <c r="K68"/>
  <c r="L68"/>
  <c r="M68"/>
  <c r="N68"/>
  <c r="O68"/>
  <c r="P68"/>
  <c r="I68"/>
  <c r="F68"/>
  <c r="G68"/>
  <c r="E68"/>
  <c r="G45" l="1"/>
  <c r="J45"/>
  <c r="K45"/>
  <c r="L45"/>
  <c r="M45"/>
  <c r="N45"/>
  <c r="O45"/>
  <c r="P45"/>
  <c r="I45"/>
  <c r="F45"/>
  <c r="E45"/>
  <c r="N23"/>
  <c r="P23"/>
  <c r="O23"/>
  <c r="M23"/>
  <c r="L23"/>
  <c r="K23"/>
  <c r="J23"/>
  <c r="I23"/>
  <c r="G23" l="1"/>
  <c r="F23"/>
  <c r="E23"/>
</calcChain>
</file>

<file path=xl/sharedStrings.xml><?xml version="1.0" encoding="utf-8"?>
<sst xmlns="http://schemas.openxmlformats.org/spreadsheetml/2006/main" count="610" uniqueCount="79">
  <si>
    <t>№ Рецепта</t>
  </si>
  <si>
    <t>Наименование блюд</t>
  </si>
  <si>
    <t>Химический состав, г</t>
  </si>
  <si>
    <t>Ккал</t>
  </si>
  <si>
    <t>белки</t>
  </si>
  <si>
    <t>жиры</t>
  </si>
  <si>
    <t>углеводы</t>
  </si>
  <si>
    <t xml:space="preserve">ОБЕД </t>
  </si>
  <si>
    <t>Вермишель отванрная</t>
  </si>
  <si>
    <t>Сборник рецептур блюд и кулинарных изделий для предприятий общественного питания при общеобразовательных школах, 2004 г</t>
  </si>
  <si>
    <t>Итого:</t>
  </si>
  <si>
    <t>1\80</t>
  </si>
  <si>
    <t>Выход, гр. или мл.</t>
  </si>
  <si>
    <t>2\40</t>
  </si>
  <si>
    <t>Плов с курицей</t>
  </si>
  <si>
    <t>1\230\80</t>
  </si>
  <si>
    <t>Суп гороховый</t>
  </si>
  <si>
    <t>Каша гречневая рассыпчатая со сливочным маслом</t>
  </si>
  <si>
    <t>Гуляш из отварной говядины</t>
  </si>
  <si>
    <t>1\250\30</t>
  </si>
  <si>
    <t>1\250</t>
  </si>
  <si>
    <t>1\200</t>
  </si>
  <si>
    <t>1\230\25</t>
  </si>
  <si>
    <t>Суп картофельный с макаронными изделиями</t>
  </si>
  <si>
    <t>Гороховое пюре</t>
  </si>
  <si>
    <t xml:space="preserve">Чай с лимоном </t>
  </si>
  <si>
    <t>Суп крестьянский на мясо-костном бульоне</t>
  </si>
  <si>
    <t>Куры тушеные</t>
  </si>
  <si>
    <t>Компот из сухофруктов</t>
  </si>
  <si>
    <t xml:space="preserve">Салат из припущенной моркови </t>
  </si>
  <si>
    <t>Батон нарезной с сыром</t>
  </si>
  <si>
    <t>1\40\10</t>
  </si>
  <si>
    <t>Батон нарезной с маслом</t>
  </si>
  <si>
    <t xml:space="preserve">Салат из капусты  витаминный </t>
  </si>
  <si>
    <t>Котлета мясная (из мяса говядины)</t>
  </si>
  <si>
    <t>Минеральные вещества</t>
  </si>
  <si>
    <t>Витамины</t>
  </si>
  <si>
    <t>Cа</t>
  </si>
  <si>
    <t>Mg</t>
  </si>
  <si>
    <t>P</t>
  </si>
  <si>
    <t>Fe</t>
  </si>
  <si>
    <t>A</t>
  </si>
  <si>
    <t>B</t>
  </si>
  <si>
    <t>PP</t>
  </si>
  <si>
    <t>C</t>
  </si>
  <si>
    <t>1,94 </t>
  </si>
  <si>
    <t>0,76 </t>
  </si>
  <si>
    <t>0,04 </t>
  </si>
  <si>
    <t>0,40 </t>
  </si>
  <si>
    <t>1-ая неделя Понедельник   1 день</t>
  </si>
  <si>
    <t>1-ая неделя Вторник   2 день</t>
  </si>
  <si>
    <t>1-ая неделя Среда  3 день</t>
  </si>
  <si>
    <t>Суп картофельный с рыбой консервированной</t>
  </si>
  <si>
    <t>Рассольник ленинградский на мясо-костном бульоне</t>
  </si>
  <si>
    <t>1-ая неделя Четверг 4 день</t>
  </si>
  <si>
    <t>1-ая неделя Пятница 5 день</t>
  </si>
  <si>
    <t>ЗАВТРАК</t>
  </si>
  <si>
    <t>Каша манная молочная</t>
  </si>
  <si>
    <t>Какао</t>
  </si>
  <si>
    <t>Каша рисовая молочная</t>
  </si>
  <si>
    <t>Кофейный напиток</t>
  </si>
  <si>
    <t>1\40</t>
  </si>
  <si>
    <t>Суп молочный</t>
  </si>
  <si>
    <t>Каша "Дружба"</t>
  </si>
  <si>
    <t>Каша манная</t>
  </si>
  <si>
    <t>рыба  обжаренная в томате</t>
  </si>
  <si>
    <t>1\100</t>
  </si>
  <si>
    <t>1\180</t>
  </si>
  <si>
    <t>Салат  из  моркови и яблок</t>
  </si>
  <si>
    <t>Салат  из свеклы и яблок</t>
  </si>
  <si>
    <t>Салат  из  свеклы и яблок</t>
  </si>
  <si>
    <t>2-ая неделя Понедельник   6 день</t>
  </si>
  <si>
    <t>2-ая неделя Вторник   7 день</t>
  </si>
  <si>
    <t>2-ая неделя Среда  8 день</t>
  </si>
  <si>
    <t>2-ая неделя Четверг 9 день</t>
  </si>
  <si>
    <t>2-ая неделя Пятница 10 день</t>
  </si>
  <si>
    <t>Пюре картофельное</t>
  </si>
  <si>
    <t>Хлеб</t>
  </si>
  <si>
    <t>Салат  из  свеклы с конс.горошком</t>
  </si>
</sst>
</file>

<file path=xl/styles.xml><?xml version="1.0" encoding="utf-8"?>
<styleSheet xmlns="http://schemas.openxmlformats.org/spreadsheetml/2006/main">
  <numFmts count="1">
    <numFmt numFmtId="164" formatCode="#,##0.00_р_."/>
  </numFmts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sz val="9"/>
      <name val="Arial Cyr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/>
    <xf numFmtId="0" fontId="0" fillId="0" borderId="1" xfId="0" applyBorder="1" applyAlignment="1"/>
    <xf numFmtId="0" fontId="0" fillId="0" borderId="2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17" fontId="0" fillId="0" borderId="3" xfId="0" applyNumberFormat="1" applyBorder="1" applyAlignment="1">
      <alignment horizontal="center" vertical="center" wrapText="1"/>
    </xf>
    <xf numFmtId="0" fontId="2" fillId="0" borderId="7" xfId="0" applyFont="1" applyBorder="1"/>
    <xf numFmtId="0" fontId="0" fillId="0" borderId="7" xfId="0" applyBorder="1" applyAlignment="1"/>
    <xf numFmtId="0" fontId="9" fillId="2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28575</xdr:rowOff>
    </xdr:from>
    <xdr:to>
      <xdr:col>16</xdr:col>
      <xdr:colOff>47626</xdr:colOff>
      <xdr:row>3</xdr:row>
      <xdr:rowOff>9525</xdr:rowOff>
    </xdr:to>
    <xdr:pic>
      <xdr:nvPicPr>
        <xdr:cNvPr id="4" name="Рисунок 3" descr="Изображение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6" y="28575"/>
          <a:ext cx="7429500" cy="5238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39"/>
  <sheetViews>
    <sheetView tabSelected="1" topLeftCell="A74" zoomScale="80" zoomScaleNormal="80" workbookViewId="0">
      <selection activeCell="B2" sqref="B2:P2"/>
    </sheetView>
  </sheetViews>
  <sheetFormatPr defaultRowHeight="14.4"/>
  <cols>
    <col min="1" max="1" width="3.33203125" customWidth="1"/>
    <col min="2" max="2" width="7.88671875" customWidth="1"/>
    <col min="3" max="3" width="19.21875" customWidth="1"/>
    <col min="4" max="4" width="10.5546875" customWidth="1"/>
    <col min="5" max="5" width="6.77734375" customWidth="1"/>
    <col min="6" max="6" width="7.109375" customWidth="1"/>
    <col min="7" max="7" width="9.21875" customWidth="1"/>
    <col min="8" max="8" width="7.6640625" customWidth="1"/>
    <col min="9" max="9" width="4.5546875" customWidth="1"/>
    <col min="10" max="11" width="5.109375" customWidth="1"/>
    <col min="12" max="12" width="5.44140625" customWidth="1"/>
    <col min="13" max="13" width="4.77734375" customWidth="1"/>
    <col min="14" max="14" width="4.33203125" customWidth="1"/>
    <col min="15" max="15" width="4" customWidth="1"/>
    <col min="16" max="16" width="4.109375" customWidth="1"/>
  </cols>
  <sheetData>
    <row r="1" spans="2:16" ht="5.25" customHeight="1"/>
    <row r="2" spans="2:16" ht="409.6" customHeight="1"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2:16" ht="15.6" hidden="1" customHeight="1"/>
    <row r="4" spans="2:16" ht="3.6" customHeight="1"/>
    <row r="5" spans="2:16">
      <c r="B5" s="59" t="s">
        <v>49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</row>
    <row r="6" spans="2:16">
      <c r="B6" s="59" t="s">
        <v>56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</row>
    <row r="7" spans="2:16" ht="15.6" customHeight="1">
      <c r="B7" s="46" t="s">
        <v>0</v>
      </c>
      <c r="C7" s="47" t="s">
        <v>1</v>
      </c>
      <c r="D7" s="47" t="s">
        <v>12</v>
      </c>
      <c r="E7" s="47" t="s">
        <v>2</v>
      </c>
      <c r="F7" s="47"/>
      <c r="G7" s="47"/>
      <c r="H7" s="47" t="s">
        <v>3</v>
      </c>
      <c r="I7" s="48" t="s">
        <v>35</v>
      </c>
      <c r="J7" s="48"/>
      <c r="K7" s="48"/>
      <c r="L7" s="48"/>
      <c r="M7" s="48" t="s">
        <v>36</v>
      </c>
      <c r="N7" s="48"/>
      <c r="O7" s="48"/>
      <c r="P7" s="48"/>
    </row>
    <row r="8" spans="2:16" ht="31.2">
      <c r="B8" s="46"/>
      <c r="C8" s="47"/>
      <c r="D8" s="47"/>
      <c r="E8" s="35" t="s">
        <v>4</v>
      </c>
      <c r="F8" s="35" t="s">
        <v>5</v>
      </c>
      <c r="G8" s="35" t="s">
        <v>6</v>
      </c>
      <c r="H8" s="47"/>
      <c r="I8" s="34" t="s">
        <v>37</v>
      </c>
      <c r="J8" s="34" t="s">
        <v>38</v>
      </c>
      <c r="K8" s="34" t="s">
        <v>39</v>
      </c>
      <c r="L8" s="34" t="s">
        <v>40</v>
      </c>
      <c r="M8" s="34" t="s">
        <v>41</v>
      </c>
      <c r="N8" s="34" t="s">
        <v>42</v>
      </c>
      <c r="O8" s="34" t="s">
        <v>43</v>
      </c>
      <c r="P8" s="34" t="s">
        <v>44</v>
      </c>
    </row>
    <row r="9" spans="2:16" ht="27" thickBot="1">
      <c r="B9" s="10">
        <v>416</v>
      </c>
      <c r="C9" s="3" t="s">
        <v>57</v>
      </c>
      <c r="D9" s="10" t="s">
        <v>21</v>
      </c>
      <c r="E9" s="10">
        <v>6.6</v>
      </c>
      <c r="F9" s="10">
        <v>7.2</v>
      </c>
      <c r="G9" s="10">
        <v>41.5</v>
      </c>
      <c r="H9" s="10">
        <v>207.8</v>
      </c>
      <c r="I9" s="36">
        <v>1.42</v>
      </c>
      <c r="J9" s="36">
        <v>6.8</v>
      </c>
      <c r="K9" s="36">
        <v>121</v>
      </c>
      <c r="L9" s="36">
        <v>4.5</v>
      </c>
      <c r="M9" s="36">
        <v>0</v>
      </c>
      <c r="N9" s="36">
        <v>0.02</v>
      </c>
      <c r="O9" s="36">
        <v>0</v>
      </c>
      <c r="P9" s="36">
        <v>1.2</v>
      </c>
    </row>
    <row r="10" spans="2:16" ht="15" thickBot="1">
      <c r="B10" s="4">
        <v>274</v>
      </c>
      <c r="C10" s="3" t="s">
        <v>58</v>
      </c>
      <c r="D10" s="10" t="s">
        <v>21</v>
      </c>
      <c r="E10" s="10"/>
      <c r="F10" s="10">
        <v>0.1</v>
      </c>
      <c r="G10" s="10"/>
      <c r="H10" s="10">
        <v>159.1</v>
      </c>
      <c r="I10" s="36">
        <v>7</v>
      </c>
      <c r="J10" s="36">
        <v>8</v>
      </c>
      <c r="K10" s="36">
        <v>20</v>
      </c>
      <c r="L10" s="36">
        <v>0.15</v>
      </c>
      <c r="M10" s="36">
        <v>0.04</v>
      </c>
      <c r="N10" s="36">
        <v>0.01</v>
      </c>
      <c r="O10" s="36">
        <v>0.06</v>
      </c>
      <c r="P10" s="36">
        <v>6.8</v>
      </c>
    </row>
    <row r="11" spans="2:16">
      <c r="B11" s="4"/>
      <c r="C11" s="16" t="s">
        <v>77</v>
      </c>
      <c r="D11" s="2" t="s">
        <v>13</v>
      </c>
      <c r="E11" s="2">
        <v>1.8</v>
      </c>
      <c r="F11" s="2">
        <v>0</v>
      </c>
      <c r="G11" s="2">
        <v>13</v>
      </c>
      <c r="H11" s="2">
        <v>65</v>
      </c>
      <c r="I11" s="19">
        <v>6.4</v>
      </c>
      <c r="J11" s="19">
        <v>16.5</v>
      </c>
      <c r="K11" s="19">
        <v>43.5</v>
      </c>
      <c r="L11" s="19">
        <v>0.5</v>
      </c>
      <c r="M11" s="19">
        <v>0</v>
      </c>
      <c r="N11" s="19">
        <v>0.05</v>
      </c>
      <c r="O11" s="19">
        <v>0.4</v>
      </c>
      <c r="P11" s="19">
        <v>0</v>
      </c>
    </row>
    <row r="12" spans="2:16">
      <c r="B12" s="4"/>
      <c r="C12" s="16"/>
      <c r="D12" s="2"/>
      <c r="E12" s="2">
        <f>SUM(E9:E11)</f>
        <v>8.4</v>
      </c>
      <c r="F12" s="2">
        <f t="shared" ref="F12:P12" si="0">SUM(F9:F11)</f>
        <v>7.3</v>
      </c>
      <c r="G12" s="2">
        <f t="shared" si="0"/>
        <v>54.5</v>
      </c>
      <c r="H12" s="2">
        <f t="shared" si="0"/>
        <v>431.9</v>
      </c>
      <c r="I12" s="2">
        <f t="shared" si="0"/>
        <v>14.82</v>
      </c>
      <c r="J12" s="2">
        <f t="shared" si="0"/>
        <v>31.3</v>
      </c>
      <c r="K12" s="2">
        <f t="shared" si="0"/>
        <v>184.5</v>
      </c>
      <c r="L12" s="2">
        <f t="shared" si="0"/>
        <v>5.15</v>
      </c>
      <c r="M12" s="2">
        <f t="shared" si="0"/>
        <v>0.04</v>
      </c>
      <c r="N12" s="2">
        <f t="shared" si="0"/>
        <v>0.08</v>
      </c>
      <c r="O12" s="2">
        <f t="shared" si="0"/>
        <v>0.46</v>
      </c>
      <c r="P12" s="2">
        <f t="shared" si="0"/>
        <v>8</v>
      </c>
    </row>
    <row r="13" spans="2:16">
      <c r="B13" s="59" t="s">
        <v>7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</row>
    <row r="14" spans="2:16" ht="15.6">
      <c r="B14" s="46" t="s">
        <v>0</v>
      </c>
      <c r="C14" s="47" t="s">
        <v>1</v>
      </c>
      <c r="D14" s="47" t="s">
        <v>12</v>
      </c>
      <c r="E14" s="47" t="s">
        <v>2</v>
      </c>
      <c r="F14" s="47"/>
      <c r="G14" s="47"/>
      <c r="H14" s="47" t="s">
        <v>3</v>
      </c>
      <c r="I14" s="48" t="s">
        <v>35</v>
      </c>
      <c r="J14" s="48"/>
      <c r="K14" s="48"/>
      <c r="L14" s="48"/>
      <c r="M14" s="48" t="s">
        <v>36</v>
      </c>
      <c r="N14" s="48"/>
      <c r="O14" s="48"/>
      <c r="P14" s="48"/>
    </row>
    <row r="15" spans="2:16" ht="31.2">
      <c r="B15" s="46"/>
      <c r="C15" s="47"/>
      <c r="D15" s="47"/>
      <c r="E15" s="12" t="s">
        <v>4</v>
      </c>
      <c r="F15" s="12" t="s">
        <v>5</v>
      </c>
      <c r="G15" s="12" t="s">
        <v>6</v>
      </c>
      <c r="H15" s="47"/>
      <c r="I15" s="18" t="s">
        <v>37</v>
      </c>
      <c r="J15" s="18" t="s">
        <v>38</v>
      </c>
      <c r="K15" s="18" t="s">
        <v>39</v>
      </c>
      <c r="L15" s="18" t="s">
        <v>40</v>
      </c>
      <c r="M15" s="18" t="s">
        <v>41</v>
      </c>
      <c r="N15" s="18" t="s">
        <v>42</v>
      </c>
      <c r="O15" s="18" t="s">
        <v>43</v>
      </c>
      <c r="P15" s="18" t="s">
        <v>44</v>
      </c>
    </row>
    <row r="16" spans="2:16" ht="22.8">
      <c r="B16" s="10">
        <v>3</v>
      </c>
      <c r="C16" s="13" t="s">
        <v>78</v>
      </c>
      <c r="D16" s="10" t="s">
        <v>66</v>
      </c>
      <c r="E16" s="10">
        <v>1.67</v>
      </c>
      <c r="F16" s="10">
        <v>7.1</v>
      </c>
      <c r="G16" s="10">
        <v>7.09</v>
      </c>
      <c r="H16" s="10">
        <v>99.51</v>
      </c>
      <c r="I16" s="19">
        <v>30.01</v>
      </c>
      <c r="J16" s="19">
        <v>19.260000000000002</v>
      </c>
      <c r="K16" s="19">
        <v>42.01</v>
      </c>
      <c r="L16" s="19">
        <v>1.1299999999999999</v>
      </c>
      <c r="M16" s="19">
        <v>0</v>
      </c>
      <c r="N16" s="19">
        <v>0.02</v>
      </c>
      <c r="O16" s="19">
        <v>0.03</v>
      </c>
      <c r="P16" s="19">
        <v>9.4</v>
      </c>
    </row>
    <row r="17" spans="2:16" ht="27.6" customHeight="1">
      <c r="B17" s="4">
        <v>44</v>
      </c>
      <c r="C17" s="14" t="s">
        <v>52</v>
      </c>
      <c r="D17" s="2" t="s">
        <v>19</v>
      </c>
      <c r="E17" s="2">
        <v>8.5</v>
      </c>
      <c r="F17" s="2">
        <v>3.3</v>
      </c>
      <c r="G17" s="2">
        <v>13.3</v>
      </c>
      <c r="H17" s="2">
        <v>107.5</v>
      </c>
      <c r="I17" s="19">
        <v>22.87</v>
      </c>
      <c r="J17" s="19">
        <v>32.24</v>
      </c>
      <c r="K17" s="19">
        <v>113.24</v>
      </c>
      <c r="L17" s="19">
        <v>1.1000000000000001</v>
      </c>
      <c r="M17" s="19">
        <v>0.02</v>
      </c>
      <c r="N17" s="19">
        <v>1.4E-2</v>
      </c>
      <c r="O17" s="19">
        <v>1.82</v>
      </c>
      <c r="P17" s="19">
        <v>19.440000000000001</v>
      </c>
    </row>
    <row r="18" spans="2:16" ht="16.2" customHeight="1">
      <c r="B18" s="4">
        <v>277</v>
      </c>
      <c r="C18" s="14" t="s">
        <v>18</v>
      </c>
      <c r="D18" s="9" t="s">
        <v>66</v>
      </c>
      <c r="E18" s="2">
        <v>1.28</v>
      </c>
      <c r="F18" s="2">
        <v>8.24</v>
      </c>
      <c r="G18" s="2">
        <v>2.6</v>
      </c>
      <c r="H18" s="2">
        <v>186</v>
      </c>
      <c r="I18" s="19" t="s">
        <v>45</v>
      </c>
      <c r="J18" s="19">
        <v>0</v>
      </c>
      <c r="K18" s="19">
        <v>0</v>
      </c>
      <c r="L18" s="19" t="s">
        <v>46</v>
      </c>
      <c r="M18" s="19">
        <v>0</v>
      </c>
      <c r="N18" s="19" t="s">
        <v>47</v>
      </c>
      <c r="O18" s="19">
        <v>0</v>
      </c>
      <c r="P18" s="19" t="s">
        <v>48</v>
      </c>
    </row>
    <row r="19" spans="2:16" ht="14.25" customHeight="1">
      <c r="B19" s="4">
        <v>208</v>
      </c>
      <c r="C19" s="14" t="s">
        <v>8</v>
      </c>
      <c r="D19" s="2" t="s">
        <v>67</v>
      </c>
      <c r="E19" s="2">
        <v>6.42</v>
      </c>
      <c r="F19" s="2">
        <v>0.78</v>
      </c>
      <c r="G19" s="2">
        <v>41.04</v>
      </c>
      <c r="H19" s="2">
        <v>155</v>
      </c>
      <c r="I19" s="19">
        <v>5.7</v>
      </c>
      <c r="J19" s="19">
        <v>21</v>
      </c>
      <c r="K19" s="19">
        <v>153</v>
      </c>
      <c r="L19" s="19">
        <v>0.8</v>
      </c>
      <c r="M19" s="19">
        <v>0</v>
      </c>
      <c r="N19" s="19">
        <v>0.06</v>
      </c>
      <c r="O19" s="19">
        <v>1.3</v>
      </c>
      <c r="P19" s="19">
        <v>1.4999999999999999E-2</v>
      </c>
    </row>
    <row r="20" spans="2:16" ht="14.25" customHeight="1">
      <c r="B20" s="4">
        <v>268</v>
      </c>
      <c r="C20" s="15" t="s">
        <v>25</v>
      </c>
      <c r="D20" s="2" t="s">
        <v>21</v>
      </c>
      <c r="E20" s="11"/>
      <c r="F20" s="11"/>
      <c r="G20" s="3">
        <v>14.97</v>
      </c>
      <c r="H20" s="3">
        <v>56.8</v>
      </c>
      <c r="I20" s="19">
        <v>8.84</v>
      </c>
      <c r="J20" s="19">
        <v>4.8600000000000003</v>
      </c>
      <c r="K20" s="19">
        <v>5.94</v>
      </c>
      <c r="L20" s="19">
        <v>1.21</v>
      </c>
      <c r="M20" s="19">
        <v>0</v>
      </c>
      <c r="N20" s="19">
        <v>0.01</v>
      </c>
      <c r="O20" s="19">
        <v>0.01</v>
      </c>
      <c r="P20" s="19">
        <v>8.91</v>
      </c>
    </row>
    <row r="21" spans="2:16" ht="24" customHeight="1">
      <c r="B21" s="4">
        <v>201</v>
      </c>
      <c r="C21" s="15" t="s">
        <v>30</v>
      </c>
      <c r="D21" s="2" t="s">
        <v>31</v>
      </c>
      <c r="E21" s="3">
        <v>4.57</v>
      </c>
      <c r="F21" s="3">
        <v>8.4</v>
      </c>
      <c r="G21" s="3">
        <v>16</v>
      </c>
      <c r="H21" s="3">
        <v>108</v>
      </c>
      <c r="I21" s="19">
        <v>6.4</v>
      </c>
      <c r="J21" s="19">
        <v>16.5</v>
      </c>
      <c r="K21" s="19">
        <v>43.5</v>
      </c>
      <c r="L21" s="19">
        <v>0.5</v>
      </c>
      <c r="M21" s="19">
        <v>0</v>
      </c>
      <c r="N21" s="19">
        <v>0.05</v>
      </c>
      <c r="O21" s="19">
        <v>0.4</v>
      </c>
      <c r="P21" s="19">
        <v>0</v>
      </c>
    </row>
    <row r="22" spans="2:16" ht="15.75" customHeight="1">
      <c r="B22" s="4"/>
      <c r="C22" s="16" t="s">
        <v>77</v>
      </c>
      <c r="D22" s="2" t="s">
        <v>13</v>
      </c>
      <c r="E22" s="2">
        <v>1.8</v>
      </c>
      <c r="F22" s="2">
        <v>0</v>
      </c>
      <c r="G22" s="2">
        <v>13</v>
      </c>
      <c r="H22" s="2">
        <v>65</v>
      </c>
      <c r="I22" s="19">
        <v>6.4</v>
      </c>
      <c r="J22" s="19">
        <v>16.5</v>
      </c>
      <c r="K22" s="19">
        <v>43.5</v>
      </c>
      <c r="L22" s="19">
        <v>0.5</v>
      </c>
      <c r="M22" s="19">
        <v>0</v>
      </c>
      <c r="N22" s="19">
        <v>0.05</v>
      </c>
      <c r="O22" s="19">
        <v>0.4</v>
      </c>
      <c r="P22" s="19">
        <v>0</v>
      </c>
    </row>
    <row r="23" spans="2:16" ht="15.75" customHeight="1">
      <c r="B23" s="4"/>
      <c r="C23" s="16"/>
      <c r="D23" s="2"/>
      <c r="E23" s="2">
        <f>SUM(E16:E22)</f>
        <v>24.24</v>
      </c>
      <c r="F23" s="2">
        <f>SUM(F16:F22)</f>
        <v>27.82</v>
      </c>
      <c r="G23" s="2">
        <f>SUM(G16:G22)</f>
        <v>108</v>
      </c>
      <c r="H23" s="2">
        <f>SUM(H16:H22)</f>
        <v>777.81</v>
      </c>
      <c r="I23" s="19">
        <f t="shared" ref="I23:P23" si="1">SUM(I16:I22)</f>
        <v>80.220000000000013</v>
      </c>
      <c r="J23" s="19">
        <f t="shared" si="1"/>
        <v>110.36</v>
      </c>
      <c r="K23" s="19">
        <f t="shared" si="1"/>
        <v>401.19</v>
      </c>
      <c r="L23" s="19">
        <f t="shared" si="1"/>
        <v>5.24</v>
      </c>
      <c r="M23" s="19">
        <f t="shared" si="1"/>
        <v>0.02</v>
      </c>
      <c r="N23" s="19">
        <f t="shared" si="1"/>
        <v>0.20400000000000001</v>
      </c>
      <c r="O23" s="19">
        <f t="shared" si="1"/>
        <v>3.96</v>
      </c>
      <c r="P23" s="19">
        <f t="shared" si="1"/>
        <v>37.765000000000001</v>
      </c>
    </row>
    <row r="24" spans="2:16" ht="22.5" customHeight="1">
      <c r="B24" s="58" t="s">
        <v>9</v>
      </c>
      <c r="C24" s="58"/>
      <c r="D24" s="58"/>
      <c r="E24" s="58"/>
      <c r="F24" s="58"/>
      <c r="G24" s="5" t="s">
        <v>10</v>
      </c>
      <c r="H24" s="6">
        <f>H12+H23</f>
        <v>1209.71</v>
      </c>
      <c r="I24" s="20"/>
      <c r="J24" s="20"/>
      <c r="K24" s="20"/>
      <c r="L24" s="20"/>
      <c r="M24" s="20"/>
      <c r="N24" s="20"/>
      <c r="O24" s="20"/>
      <c r="P24" s="20"/>
    </row>
    <row r="25" spans="2:16" ht="9.75" customHeight="1"/>
    <row r="26" spans="2:16" ht="96.75" customHeight="1"/>
    <row r="27" spans="2:16" ht="10.199999999999999" customHeight="1">
      <c r="B27" s="62"/>
      <c r="C27" s="62"/>
      <c r="D27" s="62"/>
      <c r="E27" s="62"/>
      <c r="F27" s="62"/>
      <c r="G27" s="62"/>
      <c r="H27" s="62"/>
    </row>
    <row r="28" spans="2:16">
      <c r="B28" s="59" t="s">
        <v>50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</row>
    <row r="29" spans="2:16">
      <c r="B29" s="59" t="s">
        <v>56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</row>
    <row r="30" spans="2:16" ht="15.6">
      <c r="B30" s="46" t="s">
        <v>0</v>
      </c>
      <c r="C30" s="47" t="s">
        <v>1</v>
      </c>
      <c r="D30" s="47" t="s">
        <v>12</v>
      </c>
      <c r="E30" s="47" t="s">
        <v>2</v>
      </c>
      <c r="F30" s="47"/>
      <c r="G30" s="47"/>
      <c r="H30" s="47" t="s">
        <v>3</v>
      </c>
      <c r="I30" s="48" t="s">
        <v>35</v>
      </c>
      <c r="J30" s="48"/>
      <c r="K30" s="48"/>
      <c r="L30" s="48"/>
      <c r="M30" s="48" t="s">
        <v>36</v>
      </c>
      <c r="N30" s="48"/>
      <c r="O30" s="48"/>
      <c r="P30" s="48"/>
    </row>
    <row r="31" spans="2:16" ht="31.2">
      <c r="B31" s="46"/>
      <c r="C31" s="47"/>
      <c r="D31" s="47"/>
      <c r="E31" s="35" t="s">
        <v>4</v>
      </c>
      <c r="F31" s="35" t="s">
        <v>5</v>
      </c>
      <c r="G31" s="35" t="s">
        <v>6</v>
      </c>
      <c r="H31" s="47"/>
      <c r="I31" s="34" t="s">
        <v>37</v>
      </c>
      <c r="J31" s="34" t="s">
        <v>38</v>
      </c>
      <c r="K31" s="34" t="s">
        <v>39</v>
      </c>
      <c r="L31" s="34" t="s">
        <v>40</v>
      </c>
      <c r="M31" s="34" t="s">
        <v>41</v>
      </c>
      <c r="N31" s="34" t="s">
        <v>42</v>
      </c>
      <c r="O31" s="34" t="s">
        <v>43</v>
      </c>
      <c r="P31" s="34" t="s">
        <v>44</v>
      </c>
    </row>
    <row r="32" spans="2:16" ht="27" thickBot="1">
      <c r="B32" s="10">
        <v>173</v>
      </c>
      <c r="C32" s="3" t="s">
        <v>59</v>
      </c>
      <c r="D32" s="10" t="s">
        <v>21</v>
      </c>
      <c r="E32" s="10">
        <v>6.6</v>
      </c>
      <c r="F32" s="10">
        <v>7.2</v>
      </c>
      <c r="G32" s="10">
        <v>34.5</v>
      </c>
      <c r="H32" s="10">
        <v>227.8</v>
      </c>
      <c r="I32" s="36">
        <v>1.42</v>
      </c>
      <c r="J32" s="36">
        <v>6.8</v>
      </c>
      <c r="K32" s="36">
        <v>121</v>
      </c>
      <c r="L32" s="36">
        <v>4.5</v>
      </c>
      <c r="M32" s="36">
        <v>0</v>
      </c>
      <c r="N32" s="36">
        <v>0.02</v>
      </c>
      <c r="O32" s="36">
        <v>0</v>
      </c>
      <c r="P32" s="36">
        <v>1.2</v>
      </c>
    </row>
    <row r="33" spans="2:16" ht="15" thickBot="1">
      <c r="B33" s="10">
        <v>272</v>
      </c>
      <c r="C33" s="3" t="s">
        <v>60</v>
      </c>
      <c r="D33" s="10" t="s">
        <v>21</v>
      </c>
      <c r="E33" s="10"/>
      <c r="F33" s="10">
        <v>0.1</v>
      </c>
      <c r="G33" s="10"/>
      <c r="H33" s="10">
        <v>149.1</v>
      </c>
      <c r="I33" s="36">
        <v>7</v>
      </c>
      <c r="J33" s="36">
        <v>8</v>
      </c>
      <c r="K33" s="36">
        <v>20</v>
      </c>
      <c r="L33" s="36">
        <v>0.15</v>
      </c>
      <c r="M33" s="36">
        <v>0.04</v>
      </c>
      <c r="N33" s="36">
        <v>0.01</v>
      </c>
      <c r="O33" s="36">
        <v>0.06</v>
      </c>
      <c r="P33" s="36">
        <v>6.8</v>
      </c>
    </row>
    <row r="34" spans="2:16">
      <c r="B34" s="10"/>
      <c r="C34" s="3" t="s">
        <v>77</v>
      </c>
      <c r="D34" s="10" t="s">
        <v>61</v>
      </c>
      <c r="E34" s="2">
        <v>1.8</v>
      </c>
      <c r="F34" s="2">
        <v>0</v>
      </c>
      <c r="G34" s="2">
        <v>13</v>
      </c>
      <c r="H34" s="2">
        <v>35</v>
      </c>
      <c r="I34" s="19">
        <v>6.4</v>
      </c>
      <c r="J34" s="19">
        <v>16.5</v>
      </c>
      <c r="K34" s="19">
        <v>43.5</v>
      </c>
      <c r="L34" s="19">
        <v>0.5</v>
      </c>
      <c r="M34" s="19">
        <v>0</v>
      </c>
      <c r="N34" s="19">
        <v>0.05</v>
      </c>
      <c r="O34" s="19">
        <v>0.4</v>
      </c>
      <c r="P34" s="19">
        <v>0</v>
      </c>
    </row>
    <row r="35" spans="2:16">
      <c r="B35" s="4"/>
      <c r="C35" s="16"/>
      <c r="D35" s="2"/>
      <c r="E35" s="2">
        <f>SUM(E32:E34)</f>
        <v>8.4</v>
      </c>
      <c r="F35" s="2">
        <f t="shared" ref="F35" si="2">SUM(F32:F34)</f>
        <v>7.3</v>
      </c>
      <c r="G35" s="2">
        <f t="shared" ref="G35" si="3">SUM(G32:G34)</f>
        <v>47.5</v>
      </c>
      <c r="H35" s="2">
        <f t="shared" ref="H35" si="4">SUM(H32:H34)</f>
        <v>411.9</v>
      </c>
      <c r="I35" s="2">
        <f t="shared" ref="I35" si="5">SUM(I32:I34)</f>
        <v>14.82</v>
      </c>
      <c r="J35" s="2">
        <f t="shared" ref="J35" si="6">SUM(J32:J34)</f>
        <v>31.3</v>
      </c>
      <c r="K35" s="2">
        <f t="shared" ref="K35" si="7">SUM(K32:K34)</f>
        <v>184.5</v>
      </c>
      <c r="L35" s="2">
        <f t="shared" ref="L35" si="8">SUM(L32:L34)</f>
        <v>5.15</v>
      </c>
      <c r="M35" s="2">
        <f t="shared" ref="M35" si="9">SUM(M32:M34)</f>
        <v>0.04</v>
      </c>
      <c r="N35" s="2">
        <f t="shared" ref="N35" si="10">SUM(N32:N34)</f>
        <v>0.08</v>
      </c>
      <c r="O35" s="2">
        <f t="shared" ref="O35" si="11">SUM(O32:O34)</f>
        <v>0.46</v>
      </c>
      <c r="P35" s="2">
        <f t="shared" ref="P35" si="12">SUM(P32:P34)</f>
        <v>8</v>
      </c>
    </row>
    <row r="36" spans="2:16">
      <c r="B36" s="59" t="s">
        <v>7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</row>
    <row r="37" spans="2:16" ht="15.6">
      <c r="B37" s="60" t="s">
        <v>0</v>
      </c>
      <c r="C37" s="53" t="s">
        <v>1</v>
      </c>
      <c r="D37" s="53" t="s">
        <v>12</v>
      </c>
      <c r="E37" s="55" t="s">
        <v>2</v>
      </c>
      <c r="F37" s="56"/>
      <c r="G37" s="57"/>
      <c r="H37" s="53" t="s">
        <v>3</v>
      </c>
      <c r="I37" s="48" t="s">
        <v>35</v>
      </c>
      <c r="J37" s="48"/>
      <c r="K37" s="48"/>
      <c r="L37" s="48"/>
      <c r="M37" s="48" t="s">
        <v>36</v>
      </c>
      <c r="N37" s="48"/>
      <c r="O37" s="48"/>
      <c r="P37" s="48"/>
    </row>
    <row r="38" spans="2:16" ht="31.2">
      <c r="B38" s="61"/>
      <c r="C38" s="54"/>
      <c r="D38" s="54"/>
      <c r="E38" s="22" t="s">
        <v>4</v>
      </c>
      <c r="F38" s="22" t="s">
        <v>5</v>
      </c>
      <c r="G38" s="22" t="s">
        <v>6</v>
      </c>
      <c r="H38" s="54"/>
      <c r="I38" s="23" t="s">
        <v>37</v>
      </c>
      <c r="J38" s="23" t="s">
        <v>38</v>
      </c>
      <c r="K38" s="23" t="s">
        <v>39</v>
      </c>
      <c r="L38" s="23" t="s">
        <v>40</v>
      </c>
      <c r="M38" s="23" t="s">
        <v>41</v>
      </c>
      <c r="N38" s="23" t="s">
        <v>42</v>
      </c>
      <c r="O38" s="23" t="s">
        <v>43</v>
      </c>
      <c r="P38" s="23" t="s">
        <v>44</v>
      </c>
    </row>
    <row r="39" spans="2:16" ht="22.8">
      <c r="B39" s="10">
        <v>83</v>
      </c>
      <c r="C39" s="13" t="s">
        <v>33</v>
      </c>
      <c r="D39" s="10" t="s">
        <v>66</v>
      </c>
      <c r="E39" s="33">
        <v>1</v>
      </c>
      <c r="F39" s="33">
        <v>2.5099999999999998</v>
      </c>
      <c r="G39" s="33">
        <v>4.49</v>
      </c>
      <c r="H39" s="33">
        <v>46.26</v>
      </c>
      <c r="I39" s="33">
        <v>16.760000000000002</v>
      </c>
      <c r="J39" s="33">
        <v>11.14</v>
      </c>
      <c r="K39" s="33">
        <v>25.18</v>
      </c>
      <c r="L39" s="33">
        <v>0.79</v>
      </c>
      <c r="M39" s="33">
        <v>0</v>
      </c>
      <c r="N39" s="33">
        <v>0.03</v>
      </c>
      <c r="O39" s="33">
        <v>0</v>
      </c>
      <c r="P39" s="33">
        <v>5.88</v>
      </c>
    </row>
    <row r="40" spans="2:16" ht="16.5" customHeight="1">
      <c r="B40" s="4">
        <v>102</v>
      </c>
      <c r="C40" s="14" t="s">
        <v>16</v>
      </c>
      <c r="D40" s="2" t="s">
        <v>20</v>
      </c>
      <c r="E40" s="33">
        <v>9.27</v>
      </c>
      <c r="F40" s="33">
        <v>8.64</v>
      </c>
      <c r="G40" s="33">
        <v>14.6</v>
      </c>
      <c r="H40" s="33">
        <v>173.96</v>
      </c>
      <c r="I40" s="33">
        <v>55.91</v>
      </c>
      <c r="J40" s="33">
        <v>43.79</v>
      </c>
      <c r="K40" s="33">
        <v>0</v>
      </c>
      <c r="L40" s="33">
        <v>2.2000000000000002</v>
      </c>
      <c r="M40" s="33">
        <v>0</v>
      </c>
      <c r="N40" s="33">
        <v>0</v>
      </c>
      <c r="O40" s="33">
        <v>0</v>
      </c>
      <c r="P40" s="33">
        <v>7</v>
      </c>
    </row>
    <row r="41" spans="2:16" ht="14.25" customHeight="1" thickBot="1">
      <c r="B41" s="7">
        <v>291</v>
      </c>
      <c r="C41" s="14" t="s">
        <v>14</v>
      </c>
      <c r="D41" s="29" t="s">
        <v>15</v>
      </c>
      <c r="E41" s="2">
        <v>15.28</v>
      </c>
      <c r="F41" s="2">
        <v>10.24</v>
      </c>
      <c r="G41" s="2">
        <v>41.6</v>
      </c>
      <c r="H41" s="2">
        <v>275.3</v>
      </c>
      <c r="I41" s="27">
        <v>38.299999999999997</v>
      </c>
      <c r="J41" s="27">
        <v>18</v>
      </c>
      <c r="K41" s="27">
        <v>78.599999999999994</v>
      </c>
      <c r="L41" s="27">
        <v>0.9</v>
      </c>
      <c r="M41" s="27">
        <v>0</v>
      </c>
      <c r="N41" s="27">
        <v>0.05</v>
      </c>
      <c r="O41" s="27">
        <v>1.6</v>
      </c>
      <c r="P41" s="27">
        <v>9.1</v>
      </c>
    </row>
    <row r="42" spans="2:16" ht="17.25" customHeight="1">
      <c r="B42" s="7">
        <v>268</v>
      </c>
      <c r="C42" s="15" t="s">
        <v>25</v>
      </c>
      <c r="D42" s="28" t="s">
        <v>21</v>
      </c>
      <c r="E42" s="17"/>
      <c r="F42" s="17"/>
      <c r="G42" s="3">
        <v>14.97</v>
      </c>
      <c r="H42" s="3">
        <v>56.8</v>
      </c>
      <c r="I42" s="19">
        <v>8.84</v>
      </c>
      <c r="J42" s="19">
        <v>4.8600000000000003</v>
      </c>
      <c r="K42" s="19">
        <v>5.94</v>
      </c>
      <c r="L42" s="19">
        <v>1.21</v>
      </c>
      <c r="M42" s="19">
        <v>0</v>
      </c>
      <c r="N42" s="19">
        <v>0.01</v>
      </c>
      <c r="O42" s="19">
        <v>0.01</v>
      </c>
      <c r="P42" s="19">
        <v>8.91</v>
      </c>
    </row>
    <row r="43" spans="2:16" ht="12.75" customHeight="1">
      <c r="B43" s="4"/>
      <c r="C43" s="16" t="s">
        <v>77</v>
      </c>
      <c r="D43" s="30" t="s">
        <v>13</v>
      </c>
      <c r="E43" s="2">
        <v>1.8</v>
      </c>
      <c r="F43" s="2">
        <v>0</v>
      </c>
      <c r="G43" s="2">
        <v>13</v>
      </c>
      <c r="H43" s="2">
        <v>65</v>
      </c>
      <c r="I43" s="19">
        <v>6.4</v>
      </c>
      <c r="J43" s="19">
        <v>16.5</v>
      </c>
      <c r="K43" s="19">
        <v>43.5</v>
      </c>
      <c r="L43" s="19">
        <v>0.5</v>
      </c>
      <c r="M43" s="19">
        <v>0</v>
      </c>
      <c r="N43" s="19">
        <v>0.05</v>
      </c>
      <c r="O43" s="19">
        <v>0.4</v>
      </c>
      <c r="P43" s="19">
        <v>0</v>
      </c>
    </row>
    <row r="44" spans="2:16" ht="13.95" customHeight="1">
      <c r="B44" s="7">
        <v>201</v>
      </c>
      <c r="C44" s="15" t="s">
        <v>32</v>
      </c>
      <c r="D44" s="28" t="s">
        <v>31</v>
      </c>
      <c r="E44" s="3">
        <v>0.1</v>
      </c>
      <c r="F44" s="3">
        <v>7.2</v>
      </c>
      <c r="G44" s="3">
        <v>14</v>
      </c>
      <c r="H44" s="3">
        <v>106</v>
      </c>
      <c r="I44" s="19">
        <v>6.4</v>
      </c>
      <c r="J44" s="19">
        <v>16.5</v>
      </c>
      <c r="K44" s="19">
        <v>43.5</v>
      </c>
      <c r="L44" s="19">
        <v>0.5</v>
      </c>
      <c r="M44" s="19">
        <v>0</v>
      </c>
      <c r="N44" s="19">
        <v>0.05</v>
      </c>
      <c r="O44" s="19">
        <v>0.4</v>
      </c>
      <c r="P44" s="19">
        <v>0</v>
      </c>
    </row>
    <row r="45" spans="2:16" ht="19.2" customHeight="1">
      <c r="B45" s="24"/>
      <c r="C45" s="25"/>
      <c r="D45" s="26"/>
      <c r="E45" s="3">
        <f>SUM(E39:E44)</f>
        <v>27.45</v>
      </c>
      <c r="F45" s="3">
        <f>SUM(F39:F44)</f>
        <v>28.59</v>
      </c>
      <c r="G45" s="3">
        <f>SUM(G39:G44)</f>
        <v>102.66</v>
      </c>
      <c r="H45" s="3">
        <f>SUM(H39:H44)</f>
        <v>723.31999999999994</v>
      </c>
      <c r="I45" s="20">
        <f>SUM(I39:I44)</f>
        <v>132.61000000000001</v>
      </c>
      <c r="J45" s="20">
        <f t="shared" ref="J45:P45" si="13">SUM(J39:J44)</f>
        <v>110.79</v>
      </c>
      <c r="K45" s="20">
        <f t="shared" si="13"/>
        <v>196.72</v>
      </c>
      <c r="L45" s="20">
        <f t="shared" si="13"/>
        <v>6.1</v>
      </c>
      <c r="M45" s="20">
        <f t="shared" si="13"/>
        <v>0</v>
      </c>
      <c r="N45" s="20">
        <f t="shared" si="13"/>
        <v>0.19</v>
      </c>
      <c r="O45" s="20">
        <f t="shared" si="13"/>
        <v>2.41</v>
      </c>
      <c r="P45" s="20">
        <f t="shared" si="13"/>
        <v>30.889999999999997</v>
      </c>
    </row>
    <row r="46" spans="2:16" ht="22.5" customHeight="1">
      <c r="B46" s="49" t="s">
        <v>9</v>
      </c>
      <c r="C46" s="50"/>
      <c r="D46" s="50"/>
      <c r="E46" s="51"/>
      <c r="F46" s="52"/>
      <c r="G46" s="31" t="s">
        <v>10</v>
      </c>
      <c r="H46" s="32">
        <f>H35+H45</f>
        <v>1135.2199999999998</v>
      </c>
      <c r="I46" s="20"/>
      <c r="J46" s="20"/>
      <c r="K46" s="20"/>
      <c r="L46" s="20"/>
      <c r="M46" s="20"/>
      <c r="N46" s="20"/>
      <c r="O46" s="20"/>
      <c r="P46" s="20"/>
    </row>
    <row r="47" spans="2:16" ht="151.5" customHeight="1"/>
    <row r="48" spans="2:16" ht="4.2" hidden="1" customHeight="1"/>
    <row r="49" spans="2:16" ht="15.6" hidden="1" customHeight="1"/>
    <row r="50" spans="2:16" ht="29.25" customHeight="1"/>
    <row r="51" spans="2:16">
      <c r="B51" s="59" t="s">
        <v>51</v>
      </c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</row>
    <row r="52" spans="2:16">
      <c r="B52" s="59" t="s">
        <v>56</v>
      </c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</row>
    <row r="53" spans="2:16" ht="15.6">
      <c r="B53" s="46" t="s">
        <v>0</v>
      </c>
      <c r="C53" s="47" t="s">
        <v>1</v>
      </c>
      <c r="D53" s="47" t="s">
        <v>12</v>
      </c>
      <c r="E53" s="47" t="s">
        <v>2</v>
      </c>
      <c r="F53" s="47"/>
      <c r="G53" s="47"/>
      <c r="H53" s="47" t="s">
        <v>3</v>
      </c>
      <c r="I53" s="48" t="s">
        <v>35</v>
      </c>
      <c r="J53" s="48"/>
      <c r="K53" s="48"/>
      <c r="L53" s="48"/>
      <c r="M53" s="48" t="s">
        <v>36</v>
      </c>
      <c r="N53" s="48"/>
      <c r="O53" s="48"/>
      <c r="P53" s="48"/>
    </row>
    <row r="54" spans="2:16" ht="31.2">
      <c r="B54" s="46"/>
      <c r="C54" s="47"/>
      <c r="D54" s="47"/>
      <c r="E54" s="35" t="s">
        <v>4</v>
      </c>
      <c r="F54" s="35" t="s">
        <v>5</v>
      </c>
      <c r="G54" s="35" t="s">
        <v>6</v>
      </c>
      <c r="H54" s="47"/>
      <c r="I54" s="34" t="s">
        <v>37</v>
      </c>
      <c r="J54" s="34" t="s">
        <v>38</v>
      </c>
      <c r="K54" s="34" t="s">
        <v>39</v>
      </c>
      <c r="L54" s="34" t="s">
        <v>40</v>
      </c>
      <c r="M54" s="34" t="s">
        <v>41</v>
      </c>
      <c r="N54" s="34" t="s">
        <v>42</v>
      </c>
      <c r="O54" s="34" t="s">
        <v>43</v>
      </c>
      <c r="P54" s="34" t="s">
        <v>44</v>
      </c>
    </row>
    <row r="55" spans="2:16" ht="15" thickBot="1">
      <c r="B55" s="10">
        <v>75</v>
      </c>
      <c r="C55" s="3" t="s">
        <v>62</v>
      </c>
      <c r="D55" s="10" t="s">
        <v>20</v>
      </c>
      <c r="E55" s="10">
        <v>6.6</v>
      </c>
      <c r="F55" s="10">
        <v>7.2</v>
      </c>
      <c r="G55" s="10">
        <v>31.5</v>
      </c>
      <c r="H55" s="10">
        <v>197</v>
      </c>
      <c r="I55" s="36">
        <v>1.42</v>
      </c>
      <c r="J55" s="36">
        <v>6.8</v>
      </c>
      <c r="K55" s="36">
        <v>121</v>
      </c>
      <c r="L55" s="36">
        <v>4.5</v>
      </c>
      <c r="M55" s="36">
        <v>0</v>
      </c>
      <c r="N55" s="36">
        <v>0.02</v>
      </c>
      <c r="O55" s="36">
        <v>0</v>
      </c>
      <c r="P55" s="36">
        <v>1.2</v>
      </c>
    </row>
    <row r="56" spans="2:16" ht="15" thickBot="1">
      <c r="B56" s="10">
        <v>272</v>
      </c>
      <c r="C56" s="3" t="s">
        <v>60</v>
      </c>
      <c r="D56" s="10" t="s">
        <v>21</v>
      </c>
      <c r="E56" s="10"/>
      <c r="F56" s="10">
        <v>0.1</v>
      </c>
      <c r="G56" s="10"/>
      <c r="H56" s="10">
        <v>149.1</v>
      </c>
      <c r="I56" s="36">
        <v>7</v>
      </c>
      <c r="J56" s="36">
        <v>8</v>
      </c>
      <c r="K56" s="36">
        <v>20</v>
      </c>
      <c r="L56" s="36">
        <v>0.15</v>
      </c>
      <c r="M56" s="36">
        <v>0.04</v>
      </c>
      <c r="N56" s="36">
        <v>0.01</v>
      </c>
      <c r="O56" s="36">
        <v>0.06</v>
      </c>
      <c r="P56" s="36">
        <v>6.8</v>
      </c>
    </row>
    <row r="57" spans="2:16" ht="31.5" customHeight="1">
      <c r="B57" s="10">
        <v>201</v>
      </c>
      <c r="C57" s="3" t="s">
        <v>32</v>
      </c>
      <c r="D57" s="10" t="s">
        <v>31</v>
      </c>
      <c r="E57" s="41">
        <v>0.1</v>
      </c>
      <c r="F57" s="41">
        <v>7.2</v>
      </c>
      <c r="G57" s="40"/>
      <c r="H57" s="41">
        <v>106</v>
      </c>
      <c r="I57" s="19">
        <v>6.4</v>
      </c>
      <c r="J57" s="19">
        <v>16.5</v>
      </c>
      <c r="K57" s="19">
        <v>43.5</v>
      </c>
      <c r="L57" s="19">
        <v>0.5</v>
      </c>
      <c r="M57" s="19">
        <v>0</v>
      </c>
      <c r="N57" s="19">
        <v>0.05</v>
      </c>
      <c r="O57" s="19">
        <v>0.4</v>
      </c>
      <c r="P57" s="19">
        <v>0</v>
      </c>
    </row>
    <row r="58" spans="2:16">
      <c r="B58" s="4"/>
      <c r="C58" s="16"/>
      <c r="D58" s="2"/>
      <c r="E58" s="2">
        <f>SUM(E55:E57)</f>
        <v>6.6999999999999993</v>
      </c>
      <c r="F58" s="2">
        <f t="shared" ref="F58" si="14">SUM(F55:F57)</f>
        <v>14.5</v>
      </c>
      <c r="G58" s="2">
        <f t="shared" ref="G58" si="15">SUM(G55:G57)</f>
        <v>31.5</v>
      </c>
      <c r="H58" s="2">
        <f t="shared" ref="H58" si="16">SUM(H55:H57)</f>
        <v>452.1</v>
      </c>
      <c r="I58" s="2">
        <f t="shared" ref="I58" si="17">SUM(I55:I57)</f>
        <v>14.82</v>
      </c>
      <c r="J58" s="2">
        <f t="shared" ref="J58" si="18">SUM(J55:J57)</f>
        <v>31.3</v>
      </c>
      <c r="K58" s="2">
        <f t="shared" ref="K58" si="19">SUM(K55:K57)</f>
        <v>184.5</v>
      </c>
      <c r="L58" s="2">
        <f t="shared" ref="L58" si="20">SUM(L55:L57)</f>
        <v>5.15</v>
      </c>
      <c r="M58" s="2">
        <f t="shared" ref="M58" si="21">SUM(M55:M57)</f>
        <v>0.04</v>
      </c>
      <c r="N58" s="2">
        <f t="shared" ref="N58" si="22">SUM(N55:N57)</f>
        <v>0.08</v>
      </c>
      <c r="O58" s="2">
        <f t="shared" ref="O58" si="23">SUM(O55:O57)</f>
        <v>0.46</v>
      </c>
      <c r="P58" s="2">
        <f t="shared" ref="P58" si="24">SUM(P55:P57)</f>
        <v>8</v>
      </c>
    </row>
    <row r="59" spans="2:16">
      <c r="B59" s="43" t="s">
        <v>7</v>
      </c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5"/>
    </row>
    <row r="60" spans="2:16" ht="15.6">
      <c r="B60" s="60" t="s">
        <v>0</v>
      </c>
      <c r="C60" s="53" t="s">
        <v>1</v>
      </c>
      <c r="D60" s="53" t="s">
        <v>12</v>
      </c>
      <c r="E60" s="55" t="s">
        <v>2</v>
      </c>
      <c r="F60" s="56"/>
      <c r="G60" s="57"/>
      <c r="H60" s="53" t="s">
        <v>3</v>
      </c>
      <c r="I60" s="48" t="s">
        <v>35</v>
      </c>
      <c r="J60" s="48"/>
      <c r="K60" s="48"/>
      <c r="L60" s="48"/>
      <c r="M60" s="48" t="s">
        <v>36</v>
      </c>
      <c r="N60" s="48"/>
      <c r="O60" s="48"/>
      <c r="P60" s="48"/>
    </row>
    <row r="61" spans="2:16" ht="31.2">
      <c r="B61" s="61"/>
      <c r="C61" s="54"/>
      <c r="D61" s="54"/>
      <c r="E61" s="1" t="s">
        <v>4</v>
      </c>
      <c r="F61" s="1" t="s">
        <v>5</v>
      </c>
      <c r="G61" s="1" t="s">
        <v>6</v>
      </c>
      <c r="H61" s="54"/>
      <c r="I61" s="18" t="s">
        <v>37</v>
      </c>
      <c r="J61" s="18" t="s">
        <v>38</v>
      </c>
      <c r="K61" s="18" t="s">
        <v>39</v>
      </c>
      <c r="L61" s="18" t="s">
        <v>40</v>
      </c>
      <c r="M61" s="18" t="s">
        <v>41</v>
      </c>
      <c r="N61" s="18" t="s">
        <v>42</v>
      </c>
      <c r="O61" s="18" t="s">
        <v>43</v>
      </c>
      <c r="P61" s="18" t="s">
        <v>44</v>
      </c>
    </row>
    <row r="62" spans="2:16" ht="24.75" customHeight="1">
      <c r="B62" s="10">
        <v>3</v>
      </c>
      <c r="C62" s="13" t="s">
        <v>78</v>
      </c>
      <c r="D62" s="10" t="s">
        <v>66</v>
      </c>
      <c r="E62" s="19">
        <v>1.67</v>
      </c>
      <c r="F62" s="19">
        <v>7.1</v>
      </c>
      <c r="G62" s="19">
        <v>7.09</v>
      </c>
      <c r="H62" s="19">
        <v>99.51</v>
      </c>
      <c r="I62" s="19">
        <v>30.01</v>
      </c>
      <c r="J62" s="19">
        <v>19.260000000000002</v>
      </c>
      <c r="K62" s="19">
        <v>42.01</v>
      </c>
      <c r="L62" s="19">
        <v>1.1299999999999999</v>
      </c>
      <c r="M62" s="19">
        <v>0</v>
      </c>
      <c r="N62" s="19">
        <v>0.02</v>
      </c>
      <c r="O62" s="19">
        <v>0.03</v>
      </c>
      <c r="P62" s="19">
        <v>9.4</v>
      </c>
    </row>
    <row r="63" spans="2:16" ht="28.2" customHeight="1" thickBot="1">
      <c r="B63" s="4">
        <v>96</v>
      </c>
      <c r="C63" s="14" t="s">
        <v>53</v>
      </c>
      <c r="D63" s="2" t="s">
        <v>22</v>
      </c>
      <c r="E63" s="2">
        <v>3.3</v>
      </c>
      <c r="F63" s="2">
        <v>6.8</v>
      </c>
      <c r="G63" s="2">
        <v>22.6</v>
      </c>
      <c r="H63" s="2">
        <v>123.4</v>
      </c>
      <c r="I63" s="36">
        <v>23.5</v>
      </c>
      <c r="J63" s="36">
        <v>12.3</v>
      </c>
      <c r="K63" s="36">
        <v>0</v>
      </c>
      <c r="L63" s="36">
        <v>1.3</v>
      </c>
      <c r="M63" s="36">
        <v>0</v>
      </c>
      <c r="N63" s="36">
        <v>0.01</v>
      </c>
      <c r="O63" s="36">
        <v>0</v>
      </c>
      <c r="P63" s="36">
        <v>8.3000000000000007</v>
      </c>
    </row>
    <row r="64" spans="2:16" ht="31.2" customHeight="1" thickBot="1">
      <c r="B64" s="4">
        <v>302</v>
      </c>
      <c r="C64" s="14" t="s">
        <v>17</v>
      </c>
      <c r="D64" s="8" t="s">
        <v>67</v>
      </c>
      <c r="E64" s="2">
        <v>6.6</v>
      </c>
      <c r="F64" s="2">
        <v>8.24</v>
      </c>
      <c r="G64" s="2">
        <v>41.3</v>
      </c>
      <c r="H64" s="2">
        <v>207.8</v>
      </c>
      <c r="I64" s="36">
        <v>1.42</v>
      </c>
      <c r="J64" s="36">
        <v>6.8</v>
      </c>
      <c r="K64" s="36">
        <v>121</v>
      </c>
      <c r="L64" s="36">
        <v>4.5</v>
      </c>
      <c r="M64" s="36">
        <v>0</v>
      </c>
      <c r="N64" s="36">
        <v>0.02</v>
      </c>
      <c r="O64" s="36">
        <v>0</v>
      </c>
      <c r="P64" s="36">
        <v>1.2</v>
      </c>
    </row>
    <row r="65" spans="2:16" ht="16.5" customHeight="1" thickBot="1">
      <c r="B65" s="4">
        <v>263</v>
      </c>
      <c r="C65" s="14" t="s">
        <v>65</v>
      </c>
      <c r="D65" s="2" t="s">
        <v>66</v>
      </c>
      <c r="E65" s="2">
        <v>8.32</v>
      </c>
      <c r="F65" s="2">
        <v>11</v>
      </c>
      <c r="G65" s="2">
        <v>16.850000000000001</v>
      </c>
      <c r="H65" s="2">
        <v>159</v>
      </c>
      <c r="I65" s="36">
        <v>12.2</v>
      </c>
      <c r="J65" s="36">
        <v>16</v>
      </c>
      <c r="K65" s="36">
        <v>127.2</v>
      </c>
      <c r="L65" s="36">
        <v>1.44</v>
      </c>
      <c r="M65" s="36">
        <v>0</v>
      </c>
      <c r="N65" s="36">
        <v>0.03</v>
      </c>
      <c r="O65" s="36">
        <v>0</v>
      </c>
      <c r="P65" s="36">
        <v>0</v>
      </c>
    </row>
    <row r="66" spans="2:16" ht="15" customHeight="1" thickBot="1">
      <c r="B66" s="4">
        <v>349</v>
      </c>
      <c r="C66" s="15" t="s">
        <v>28</v>
      </c>
      <c r="D66" s="2" t="s">
        <v>21</v>
      </c>
      <c r="E66" s="21">
        <v>0.6</v>
      </c>
      <c r="F66" s="21"/>
      <c r="G66" s="3">
        <v>9.98</v>
      </c>
      <c r="H66" s="3">
        <v>108</v>
      </c>
      <c r="I66" s="36">
        <v>7</v>
      </c>
      <c r="J66" s="36">
        <v>8</v>
      </c>
      <c r="K66" s="36">
        <v>20</v>
      </c>
      <c r="L66" s="36">
        <v>0.15</v>
      </c>
      <c r="M66" s="36">
        <v>0.04</v>
      </c>
      <c r="N66" s="36">
        <v>0.01</v>
      </c>
      <c r="O66" s="36">
        <v>0.06</v>
      </c>
      <c r="P66" s="36">
        <v>6.8</v>
      </c>
    </row>
    <row r="67" spans="2:16" ht="13.5" customHeight="1">
      <c r="B67" s="4"/>
      <c r="C67" s="16" t="s">
        <v>77</v>
      </c>
      <c r="D67" s="2" t="s">
        <v>13</v>
      </c>
      <c r="E67" s="2">
        <v>1.8</v>
      </c>
      <c r="F67" s="2">
        <v>0</v>
      </c>
      <c r="G67" s="2">
        <v>13</v>
      </c>
      <c r="H67" s="2">
        <v>65</v>
      </c>
      <c r="I67" s="19">
        <v>6.4</v>
      </c>
      <c r="J67" s="19">
        <v>16.5</v>
      </c>
      <c r="K67" s="19">
        <v>43.5</v>
      </c>
      <c r="L67" s="19">
        <v>0.5</v>
      </c>
      <c r="M67" s="19">
        <v>0</v>
      </c>
      <c r="N67" s="19">
        <v>0.05</v>
      </c>
      <c r="O67" s="19">
        <v>0.4</v>
      </c>
      <c r="P67" s="19">
        <v>0</v>
      </c>
    </row>
    <row r="68" spans="2:16" ht="13.5" customHeight="1">
      <c r="B68" s="4"/>
      <c r="C68" s="16"/>
      <c r="D68" s="2"/>
      <c r="E68" s="2">
        <f>SUM(E62:E67)</f>
        <v>22.290000000000003</v>
      </c>
      <c r="F68" s="2">
        <f t="shared" ref="F68:G68" si="25">SUM(F62:F67)</f>
        <v>33.14</v>
      </c>
      <c r="G68" s="2">
        <f t="shared" si="25"/>
        <v>110.82000000000001</v>
      </c>
      <c r="H68" s="2">
        <f>SUM(H62:H67)</f>
        <v>762.71</v>
      </c>
      <c r="I68" s="20">
        <f>SUM(I62:I67)</f>
        <v>80.530000000000015</v>
      </c>
      <c r="J68" s="20">
        <f t="shared" ref="J68:P68" si="26">SUM(J62:J67)</f>
        <v>78.86</v>
      </c>
      <c r="K68" s="20">
        <f t="shared" si="26"/>
        <v>353.71</v>
      </c>
      <c r="L68" s="20">
        <f t="shared" si="26"/>
        <v>9.02</v>
      </c>
      <c r="M68" s="20">
        <f t="shared" si="26"/>
        <v>0.04</v>
      </c>
      <c r="N68" s="20">
        <f t="shared" si="26"/>
        <v>0.14000000000000001</v>
      </c>
      <c r="O68" s="20">
        <f t="shared" si="26"/>
        <v>0.49</v>
      </c>
      <c r="P68" s="20">
        <f t="shared" si="26"/>
        <v>25.700000000000003</v>
      </c>
    </row>
    <row r="69" spans="2:16" ht="22.5" customHeight="1">
      <c r="B69" s="58" t="s">
        <v>9</v>
      </c>
      <c r="C69" s="58"/>
      <c r="D69" s="58"/>
      <c r="E69" s="58"/>
      <c r="F69" s="58"/>
      <c r="G69" s="5" t="s">
        <v>10</v>
      </c>
      <c r="H69" s="6">
        <f>H58+H68</f>
        <v>1214.81</v>
      </c>
      <c r="I69" s="20"/>
      <c r="J69" s="20"/>
      <c r="K69" s="20"/>
      <c r="L69" s="20"/>
      <c r="M69" s="20"/>
      <c r="N69" s="20"/>
      <c r="O69" s="20"/>
      <c r="P69" s="20"/>
    </row>
    <row r="70" spans="2:16" ht="7.5" customHeight="1"/>
    <row r="71" spans="2:16" hidden="1"/>
    <row r="72" spans="2:16" hidden="1"/>
    <row r="73" spans="2:16" hidden="1"/>
    <row r="74" spans="2:16" ht="147.6" customHeight="1"/>
    <row r="75" spans="2:16" hidden="1"/>
    <row r="76" spans="2:16">
      <c r="B76" s="59" t="s">
        <v>54</v>
      </c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</row>
    <row r="77" spans="2:16">
      <c r="B77" s="59" t="s">
        <v>56</v>
      </c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</row>
    <row r="78" spans="2:16" ht="15.6" customHeight="1">
      <c r="B78" s="46" t="s">
        <v>0</v>
      </c>
      <c r="C78" s="47" t="s">
        <v>1</v>
      </c>
      <c r="D78" s="47" t="s">
        <v>12</v>
      </c>
      <c r="E78" s="47" t="s">
        <v>2</v>
      </c>
      <c r="F78" s="47"/>
      <c r="G78" s="47"/>
      <c r="H78" s="47" t="s">
        <v>3</v>
      </c>
      <c r="I78" s="48" t="s">
        <v>35</v>
      </c>
      <c r="J78" s="48"/>
      <c r="K78" s="48"/>
      <c r="L78" s="48"/>
      <c r="M78" s="48" t="s">
        <v>36</v>
      </c>
      <c r="N78" s="48"/>
      <c r="O78" s="48"/>
      <c r="P78" s="48"/>
    </row>
    <row r="79" spans="2:16" ht="31.2">
      <c r="B79" s="46"/>
      <c r="C79" s="47"/>
      <c r="D79" s="47"/>
      <c r="E79" s="39" t="s">
        <v>4</v>
      </c>
      <c r="F79" s="39" t="s">
        <v>5</v>
      </c>
      <c r="G79" s="39" t="s">
        <v>6</v>
      </c>
      <c r="H79" s="47"/>
      <c r="I79" s="37" t="s">
        <v>37</v>
      </c>
      <c r="J79" s="37" t="s">
        <v>38</v>
      </c>
      <c r="K79" s="37" t="s">
        <v>39</v>
      </c>
      <c r="L79" s="37" t="s">
        <v>40</v>
      </c>
      <c r="M79" s="37" t="s">
        <v>41</v>
      </c>
      <c r="N79" s="37" t="s">
        <v>42</v>
      </c>
      <c r="O79" s="37" t="s">
        <v>43</v>
      </c>
      <c r="P79" s="37" t="s">
        <v>44</v>
      </c>
    </row>
    <row r="80" spans="2:16" ht="15" thickBot="1">
      <c r="B80" s="10">
        <v>75</v>
      </c>
      <c r="C80" s="3" t="s">
        <v>63</v>
      </c>
      <c r="D80" s="10" t="s">
        <v>21</v>
      </c>
      <c r="E80" s="10">
        <v>6.6</v>
      </c>
      <c r="F80" s="10">
        <v>3.3</v>
      </c>
      <c r="G80" s="10">
        <v>24.3</v>
      </c>
      <c r="H80" s="10">
        <v>217</v>
      </c>
      <c r="I80" s="36">
        <v>1.42</v>
      </c>
      <c r="J80" s="36">
        <v>6.8</v>
      </c>
      <c r="K80" s="36">
        <v>121</v>
      </c>
      <c r="L80" s="36">
        <v>4.5</v>
      </c>
      <c r="M80" s="36">
        <v>0</v>
      </c>
      <c r="N80" s="36">
        <v>0.02</v>
      </c>
      <c r="O80" s="36">
        <v>0</v>
      </c>
      <c r="P80" s="36">
        <v>1.2</v>
      </c>
    </row>
    <row r="81" spans="2:16" ht="15" thickBot="1">
      <c r="B81" s="10">
        <v>274</v>
      </c>
      <c r="C81" s="3" t="s">
        <v>58</v>
      </c>
      <c r="D81" s="10" t="s">
        <v>21</v>
      </c>
      <c r="E81" s="10"/>
      <c r="F81" s="10">
        <v>0.1</v>
      </c>
      <c r="G81" s="10"/>
      <c r="H81" s="10">
        <v>159.1</v>
      </c>
      <c r="I81" s="36">
        <v>7</v>
      </c>
      <c r="J81" s="36">
        <v>8</v>
      </c>
      <c r="K81" s="36">
        <v>20</v>
      </c>
      <c r="L81" s="36">
        <v>0.15</v>
      </c>
      <c r="M81" s="36">
        <v>0.04</v>
      </c>
      <c r="N81" s="36">
        <v>0.01</v>
      </c>
      <c r="O81" s="36">
        <v>0.06</v>
      </c>
      <c r="P81" s="36">
        <v>6.8</v>
      </c>
    </row>
    <row r="82" spans="2:16">
      <c r="B82" s="10"/>
      <c r="C82" s="3" t="s">
        <v>77</v>
      </c>
      <c r="D82" s="10" t="s">
        <v>61</v>
      </c>
      <c r="E82" s="2">
        <v>1.8</v>
      </c>
      <c r="F82" s="2">
        <v>0</v>
      </c>
      <c r="G82" s="2">
        <v>13</v>
      </c>
      <c r="H82" s="2">
        <v>35</v>
      </c>
      <c r="I82" s="19">
        <v>6.4</v>
      </c>
      <c r="J82" s="19">
        <v>16.5</v>
      </c>
      <c r="K82" s="19">
        <v>43.5</v>
      </c>
      <c r="L82" s="19">
        <v>0.5</v>
      </c>
      <c r="M82" s="19">
        <v>0</v>
      </c>
      <c r="N82" s="19">
        <v>0.05</v>
      </c>
      <c r="O82" s="19">
        <v>0.4</v>
      </c>
      <c r="P82" s="19">
        <v>0</v>
      </c>
    </row>
    <row r="83" spans="2:16">
      <c r="B83" s="4"/>
      <c r="C83" s="16"/>
      <c r="D83" s="2"/>
      <c r="E83" s="2">
        <f>SUM(E80:E82)</f>
        <v>8.4</v>
      </c>
      <c r="F83" s="2">
        <f t="shared" ref="F83:P83" si="27">SUM(F80:F82)</f>
        <v>3.4</v>
      </c>
      <c r="G83" s="2">
        <f t="shared" si="27"/>
        <v>37.299999999999997</v>
      </c>
      <c r="H83" s="2">
        <f t="shared" si="27"/>
        <v>411.1</v>
      </c>
      <c r="I83" s="2">
        <f t="shared" si="27"/>
        <v>14.82</v>
      </c>
      <c r="J83" s="2">
        <f t="shared" si="27"/>
        <v>31.3</v>
      </c>
      <c r="K83" s="2">
        <f t="shared" si="27"/>
        <v>184.5</v>
      </c>
      <c r="L83" s="2">
        <f t="shared" si="27"/>
        <v>5.15</v>
      </c>
      <c r="M83" s="2">
        <f t="shared" si="27"/>
        <v>0.04</v>
      </c>
      <c r="N83" s="2">
        <f t="shared" si="27"/>
        <v>0.08</v>
      </c>
      <c r="O83" s="2">
        <f t="shared" si="27"/>
        <v>0.46</v>
      </c>
      <c r="P83" s="2">
        <f t="shared" si="27"/>
        <v>8</v>
      </c>
    </row>
    <row r="84" spans="2:16">
      <c r="B84" s="43" t="s">
        <v>7</v>
      </c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5"/>
    </row>
    <row r="85" spans="2:16" ht="15.6">
      <c r="B85" s="46" t="s">
        <v>0</v>
      </c>
      <c r="C85" s="47" t="s">
        <v>1</v>
      </c>
      <c r="D85" s="47" t="s">
        <v>12</v>
      </c>
      <c r="E85" s="47" t="s">
        <v>2</v>
      </c>
      <c r="F85" s="47"/>
      <c r="G85" s="47"/>
      <c r="H85" s="47" t="s">
        <v>3</v>
      </c>
      <c r="I85" s="48" t="s">
        <v>35</v>
      </c>
      <c r="J85" s="48"/>
      <c r="K85" s="48"/>
      <c r="L85" s="48"/>
      <c r="M85" s="48" t="s">
        <v>36</v>
      </c>
      <c r="N85" s="48"/>
      <c r="O85" s="48"/>
      <c r="P85" s="48"/>
    </row>
    <row r="86" spans="2:16" ht="31.2">
      <c r="B86" s="46"/>
      <c r="C86" s="47"/>
      <c r="D86" s="47"/>
      <c r="E86" s="22" t="s">
        <v>4</v>
      </c>
      <c r="F86" s="22" t="s">
        <v>5</v>
      </c>
      <c r="G86" s="22" t="s">
        <v>6</v>
      </c>
      <c r="H86" s="47"/>
      <c r="I86" s="23" t="s">
        <v>37</v>
      </c>
      <c r="J86" s="23" t="s">
        <v>38</v>
      </c>
      <c r="K86" s="23" t="s">
        <v>39</v>
      </c>
      <c r="L86" s="23" t="s">
        <v>40</v>
      </c>
      <c r="M86" s="23" t="s">
        <v>41</v>
      </c>
      <c r="N86" s="23" t="s">
        <v>42</v>
      </c>
      <c r="O86" s="23" t="s">
        <v>43</v>
      </c>
      <c r="P86" s="23" t="s">
        <v>44</v>
      </c>
    </row>
    <row r="87" spans="2:16" ht="23.4" thickBot="1">
      <c r="B87" s="10">
        <v>72</v>
      </c>
      <c r="C87" s="13" t="s">
        <v>70</v>
      </c>
      <c r="D87" s="10" t="s">
        <v>66</v>
      </c>
      <c r="E87" s="10">
        <v>1</v>
      </c>
      <c r="F87" s="10">
        <v>1.51</v>
      </c>
      <c r="G87" s="10">
        <v>4.49</v>
      </c>
      <c r="H87" s="10">
        <v>36.799999999999997</v>
      </c>
      <c r="I87" s="36">
        <v>13.11</v>
      </c>
      <c r="J87" s="36">
        <v>7.78</v>
      </c>
      <c r="K87" s="36">
        <v>24.01</v>
      </c>
      <c r="L87" s="36">
        <v>0.34</v>
      </c>
      <c r="M87" s="36">
        <v>3.85</v>
      </c>
      <c r="N87" s="36">
        <v>12.3</v>
      </c>
      <c r="O87" s="36">
        <v>0.14000000000000001</v>
      </c>
      <c r="P87" s="36">
        <v>12.2</v>
      </c>
    </row>
    <row r="88" spans="2:16" ht="36.6" thickBot="1">
      <c r="B88" s="4">
        <v>103</v>
      </c>
      <c r="C88" s="14" t="s">
        <v>23</v>
      </c>
      <c r="D88" s="2" t="s">
        <v>20</v>
      </c>
      <c r="E88" s="2">
        <v>1.9</v>
      </c>
      <c r="F88" s="2">
        <v>3.3</v>
      </c>
      <c r="G88" s="2">
        <v>13.3</v>
      </c>
      <c r="H88" s="2">
        <v>118</v>
      </c>
      <c r="I88" s="36">
        <v>11.06</v>
      </c>
      <c r="J88" s="36">
        <v>6.78</v>
      </c>
      <c r="K88" s="36">
        <v>24.56</v>
      </c>
      <c r="L88" s="36">
        <v>0.41</v>
      </c>
      <c r="M88" s="36">
        <v>0.02</v>
      </c>
      <c r="N88" s="36">
        <v>0.03</v>
      </c>
      <c r="O88" s="36">
        <v>0.02</v>
      </c>
      <c r="P88" s="36">
        <v>1.51</v>
      </c>
    </row>
    <row r="89" spans="2:16" ht="24.6" thickBot="1">
      <c r="B89" s="4">
        <v>268</v>
      </c>
      <c r="C89" s="14" t="s">
        <v>34</v>
      </c>
      <c r="D89" s="9" t="s">
        <v>66</v>
      </c>
      <c r="E89" s="2">
        <v>18.25</v>
      </c>
      <c r="F89" s="2">
        <v>14.1</v>
      </c>
      <c r="G89" s="2">
        <v>12.5</v>
      </c>
      <c r="H89" s="2">
        <v>196</v>
      </c>
      <c r="I89" s="27">
        <v>14.3</v>
      </c>
      <c r="J89" s="27">
        <v>5.3</v>
      </c>
      <c r="K89" s="27">
        <v>17.100000000000001</v>
      </c>
      <c r="L89" s="27">
        <v>0.1</v>
      </c>
      <c r="M89" s="27">
        <v>0.04</v>
      </c>
      <c r="N89" s="27">
        <v>0.03</v>
      </c>
      <c r="O89" s="27">
        <v>1.6</v>
      </c>
      <c r="P89" s="27">
        <v>3.2</v>
      </c>
    </row>
    <row r="90" spans="2:16" ht="15" thickBot="1">
      <c r="B90" s="4">
        <v>199</v>
      </c>
      <c r="C90" s="14" t="s">
        <v>24</v>
      </c>
      <c r="D90" s="2" t="s">
        <v>67</v>
      </c>
      <c r="E90" s="2">
        <v>4.2</v>
      </c>
      <c r="F90" s="2">
        <v>4.8</v>
      </c>
      <c r="G90" s="2">
        <v>34.869999999999997</v>
      </c>
      <c r="H90" s="2">
        <v>144</v>
      </c>
      <c r="I90" s="36">
        <v>40.950000000000003</v>
      </c>
      <c r="J90" s="36">
        <v>24.59</v>
      </c>
      <c r="K90" s="36">
        <v>60.06</v>
      </c>
      <c r="L90" s="36">
        <v>0.98</v>
      </c>
      <c r="M90" s="36">
        <v>0.03</v>
      </c>
      <c r="N90" s="36">
        <v>0.15</v>
      </c>
      <c r="O90" s="36">
        <v>0</v>
      </c>
      <c r="P90" s="36">
        <v>0</v>
      </c>
    </row>
    <row r="91" spans="2:16">
      <c r="B91" s="4">
        <v>268</v>
      </c>
      <c r="C91" s="15" t="s">
        <v>25</v>
      </c>
      <c r="D91" s="2" t="s">
        <v>21</v>
      </c>
      <c r="E91" s="21"/>
      <c r="F91" s="21"/>
      <c r="G91" s="3"/>
      <c r="H91" s="3">
        <v>86.8</v>
      </c>
      <c r="I91" s="19">
        <v>8.84</v>
      </c>
      <c r="J91" s="19">
        <v>4.8600000000000003</v>
      </c>
      <c r="K91" s="19">
        <v>5.94</v>
      </c>
      <c r="L91" s="19">
        <v>1.21</v>
      </c>
      <c r="M91" s="19">
        <v>0</v>
      </c>
      <c r="N91" s="19">
        <v>0.01</v>
      </c>
      <c r="O91" s="19">
        <v>0.01</v>
      </c>
      <c r="P91" s="19">
        <v>8.91</v>
      </c>
    </row>
    <row r="92" spans="2:16">
      <c r="B92" s="4"/>
      <c r="C92" s="16" t="s">
        <v>77</v>
      </c>
      <c r="D92" s="2" t="s">
        <v>13</v>
      </c>
      <c r="E92" s="2">
        <v>1.8</v>
      </c>
      <c r="F92" s="2">
        <v>0</v>
      </c>
      <c r="G92" s="2">
        <v>13</v>
      </c>
      <c r="H92" s="2">
        <v>65</v>
      </c>
      <c r="I92" s="19">
        <v>6.4</v>
      </c>
      <c r="J92" s="19">
        <v>16.5</v>
      </c>
      <c r="K92" s="19">
        <v>43.5</v>
      </c>
      <c r="L92" s="19">
        <v>0.5</v>
      </c>
      <c r="M92" s="19">
        <v>0</v>
      </c>
      <c r="N92" s="19">
        <v>0.05</v>
      </c>
      <c r="O92" s="19">
        <v>0.4</v>
      </c>
      <c r="P92" s="19">
        <v>0</v>
      </c>
    </row>
    <row r="93" spans="2:16" ht="16.2" customHeight="1">
      <c r="B93" s="4">
        <v>201</v>
      </c>
      <c r="C93" s="15" t="s">
        <v>30</v>
      </c>
      <c r="D93" s="2" t="s">
        <v>31</v>
      </c>
      <c r="E93" s="3">
        <v>2.57</v>
      </c>
      <c r="F93" s="3">
        <v>2.4</v>
      </c>
      <c r="G93" s="3"/>
      <c r="H93" s="3">
        <v>86</v>
      </c>
      <c r="I93" s="19">
        <v>6.4</v>
      </c>
      <c r="J93" s="19">
        <v>16.5</v>
      </c>
      <c r="K93" s="19">
        <v>43.5</v>
      </c>
      <c r="L93" s="19">
        <v>0.5</v>
      </c>
      <c r="M93" s="19">
        <v>0</v>
      </c>
      <c r="N93" s="19">
        <v>0.05</v>
      </c>
      <c r="O93" s="19">
        <v>0.4</v>
      </c>
      <c r="P93" s="19">
        <v>0</v>
      </c>
    </row>
    <row r="94" spans="2:16" ht="17.399999999999999" customHeight="1">
      <c r="B94" s="4"/>
      <c r="C94" s="15"/>
      <c r="D94" s="2"/>
      <c r="E94" s="3">
        <f>SUM(E87:E93)</f>
        <v>29.72</v>
      </c>
      <c r="F94" s="3">
        <f t="shared" ref="F94:H94" si="28">SUM(F87:F93)</f>
        <v>26.11</v>
      </c>
      <c r="G94" s="3">
        <f t="shared" si="28"/>
        <v>78.16</v>
      </c>
      <c r="H94" s="3">
        <f t="shared" si="28"/>
        <v>732.6</v>
      </c>
      <c r="I94" s="20">
        <f>SUM(I87:I93)</f>
        <v>101.06000000000002</v>
      </c>
      <c r="J94" s="20">
        <f t="shared" ref="J94:P94" si="29">SUM(J87:J93)</f>
        <v>82.31</v>
      </c>
      <c r="K94" s="20">
        <f t="shared" si="29"/>
        <v>218.67000000000002</v>
      </c>
      <c r="L94" s="20">
        <f t="shared" si="29"/>
        <v>4.04</v>
      </c>
      <c r="M94" s="20">
        <f t="shared" si="29"/>
        <v>3.94</v>
      </c>
      <c r="N94" s="20">
        <f t="shared" si="29"/>
        <v>12.620000000000001</v>
      </c>
      <c r="O94" s="20">
        <f t="shared" si="29"/>
        <v>2.57</v>
      </c>
      <c r="P94" s="20">
        <f t="shared" si="29"/>
        <v>25.82</v>
      </c>
    </row>
    <row r="95" spans="2:16" ht="24" customHeight="1">
      <c r="B95" s="58" t="s">
        <v>9</v>
      </c>
      <c r="C95" s="58"/>
      <c r="D95" s="58"/>
      <c r="E95" s="58"/>
      <c r="F95" s="58"/>
      <c r="G95" s="5" t="s">
        <v>10</v>
      </c>
      <c r="H95" s="6">
        <f>H83+H94</f>
        <v>1143.7</v>
      </c>
      <c r="I95" s="20"/>
      <c r="J95" s="20"/>
      <c r="K95" s="20"/>
      <c r="L95" s="20"/>
      <c r="M95" s="20"/>
      <c r="N95" s="20"/>
      <c r="O95" s="20"/>
      <c r="P95" s="20"/>
    </row>
    <row r="96" spans="2:16" ht="10.5" customHeight="1"/>
    <row r="97" spans="2:16" ht="5.25" customHeight="1"/>
    <row r="98" spans="2:16" ht="131.25" customHeight="1"/>
    <row r="99" spans="2:16" hidden="1"/>
    <row r="100" spans="2:16">
      <c r="B100" s="59" t="s">
        <v>55</v>
      </c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</row>
    <row r="101" spans="2:16">
      <c r="B101" s="59" t="s">
        <v>56</v>
      </c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</row>
    <row r="102" spans="2:16" ht="15.6">
      <c r="B102" s="46" t="s">
        <v>0</v>
      </c>
      <c r="C102" s="47" t="s">
        <v>1</v>
      </c>
      <c r="D102" s="47" t="s">
        <v>12</v>
      </c>
      <c r="E102" s="47" t="s">
        <v>2</v>
      </c>
      <c r="F102" s="47"/>
      <c r="G102" s="47"/>
      <c r="H102" s="47" t="s">
        <v>3</v>
      </c>
      <c r="I102" s="48" t="s">
        <v>35</v>
      </c>
      <c r="J102" s="48"/>
      <c r="K102" s="48"/>
      <c r="L102" s="48"/>
      <c r="M102" s="48" t="s">
        <v>36</v>
      </c>
      <c r="N102" s="48"/>
      <c r="O102" s="48"/>
      <c r="P102" s="48"/>
    </row>
    <row r="103" spans="2:16" ht="31.2">
      <c r="B103" s="46"/>
      <c r="C103" s="47"/>
      <c r="D103" s="47"/>
      <c r="E103" s="39" t="s">
        <v>4</v>
      </c>
      <c r="F103" s="39" t="s">
        <v>5</v>
      </c>
      <c r="G103" s="39" t="s">
        <v>6</v>
      </c>
      <c r="H103" s="47"/>
      <c r="I103" s="37" t="s">
        <v>37</v>
      </c>
      <c r="J103" s="37" t="s">
        <v>38</v>
      </c>
      <c r="K103" s="37" t="s">
        <v>39</v>
      </c>
      <c r="L103" s="37" t="s">
        <v>40</v>
      </c>
      <c r="M103" s="37" t="s">
        <v>41</v>
      </c>
      <c r="N103" s="37" t="s">
        <v>42</v>
      </c>
      <c r="O103" s="37" t="s">
        <v>43</v>
      </c>
      <c r="P103" s="37" t="s">
        <v>44</v>
      </c>
    </row>
    <row r="104" spans="2:16" ht="15" thickBot="1">
      <c r="B104" s="10">
        <v>75</v>
      </c>
      <c r="C104" s="3" t="s">
        <v>64</v>
      </c>
      <c r="D104" s="10" t="s">
        <v>21</v>
      </c>
      <c r="E104" s="10">
        <v>4.2</v>
      </c>
      <c r="F104" s="10">
        <v>3.3</v>
      </c>
      <c r="G104" s="10">
        <v>14.6</v>
      </c>
      <c r="H104" s="10">
        <v>203</v>
      </c>
      <c r="I104" s="36">
        <v>1.42</v>
      </c>
      <c r="J104" s="36">
        <v>6.8</v>
      </c>
      <c r="K104" s="36">
        <v>121</v>
      </c>
      <c r="L104" s="36">
        <v>4.5</v>
      </c>
      <c r="M104" s="36">
        <v>0</v>
      </c>
      <c r="N104" s="36">
        <v>0.02</v>
      </c>
      <c r="O104" s="36">
        <v>0</v>
      </c>
      <c r="P104" s="36">
        <v>1.2</v>
      </c>
    </row>
    <row r="105" spans="2:16" ht="15" thickBot="1">
      <c r="B105" s="10">
        <v>274</v>
      </c>
      <c r="C105" s="3" t="s">
        <v>58</v>
      </c>
      <c r="D105" s="10" t="s">
        <v>21</v>
      </c>
      <c r="E105" s="10"/>
      <c r="F105" s="10">
        <v>0.1</v>
      </c>
      <c r="G105" s="10"/>
      <c r="H105" s="10">
        <v>159.1</v>
      </c>
      <c r="I105" s="36">
        <v>7</v>
      </c>
      <c r="J105" s="36">
        <v>8</v>
      </c>
      <c r="K105" s="36">
        <v>20</v>
      </c>
      <c r="L105" s="36">
        <v>0.15</v>
      </c>
      <c r="M105" s="36">
        <v>0.04</v>
      </c>
      <c r="N105" s="36">
        <v>0.01</v>
      </c>
      <c r="O105" s="36">
        <v>0.06</v>
      </c>
      <c r="P105" s="36">
        <v>6.8</v>
      </c>
    </row>
    <row r="106" spans="2:16" ht="26.4">
      <c r="B106" s="10">
        <v>201</v>
      </c>
      <c r="C106" s="3" t="s">
        <v>30</v>
      </c>
      <c r="D106" s="10" t="s">
        <v>31</v>
      </c>
      <c r="E106" s="41">
        <v>2.57</v>
      </c>
      <c r="F106" s="41">
        <v>2.4</v>
      </c>
      <c r="G106" s="40"/>
      <c r="H106" s="41">
        <v>86</v>
      </c>
      <c r="I106" s="19">
        <v>6.4</v>
      </c>
      <c r="J106" s="19">
        <v>16.5</v>
      </c>
      <c r="K106" s="19">
        <v>43.5</v>
      </c>
      <c r="L106" s="19">
        <v>0.5</v>
      </c>
      <c r="M106" s="19">
        <v>0</v>
      </c>
      <c r="N106" s="19">
        <v>0.05</v>
      </c>
      <c r="O106" s="19">
        <v>0.4</v>
      </c>
      <c r="P106" s="19">
        <v>0</v>
      </c>
    </row>
    <row r="107" spans="2:16">
      <c r="B107" s="4"/>
      <c r="C107" s="16"/>
      <c r="D107" s="2"/>
      <c r="E107" s="2">
        <f>SUM(E104:E106)</f>
        <v>6.77</v>
      </c>
      <c r="F107" s="2">
        <f t="shared" ref="F107:P107" si="30">SUM(F104:F106)</f>
        <v>5.8</v>
      </c>
      <c r="G107" s="2">
        <f t="shared" si="30"/>
        <v>14.6</v>
      </c>
      <c r="H107" s="2">
        <f t="shared" si="30"/>
        <v>448.1</v>
      </c>
      <c r="I107" s="2">
        <f t="shared" si="30"/>
        <v>14.82</v>
      </c>
      <c r="J107" s="2">
        <f t="shared" si="30"/>
        <v>31.3</v>
      </c>
      <c r="K107" s="2">
        <f t="shared" si="30"/>
        <v>184.5</v>
      </c>
      <c r="L107" s="2">
        <f t="shared" si="30"/>
        <v>5.15</v>
      </c>
      <c r="M107" s="2">
        <f t="shared" si="30"/>
        <v>0.04</v>
      </c>
      <c r="N107" s="2">
        <f t="shared" si="30"/>
        <v>0.08</v>
      </c>
      <c r="O107" s="2">
        <f t="shared" si="30"/>
        <v>0.46</v>
      </c>
      <c r="P107" s="2">
        <f t="shared" si="30"/>
        <v>8</v>
      </c>
    </row>
    <row r="108" spans="2:16">
      <c r="B108" s="43" t="s">
        <v>7</v>
      </c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5"/>
    </row>
    <row r="109" spans="2:16" ht="15.6">
      <c r="B109" s="46" t="s">
        <v>0</v>
      </c>
      <c r="C109" s="47" t="s">
        <v>1</v>
      </c>
      <c r="D109" s="47" t="s">
        <v>12</v>
      </c>
      <c r="E109" s="47" t="s">
        <v>2</v>
      </c>
      <c r="F109" s="47"/>
      <c r="G109" s="47"/>
      <c r="H109" s="47" t="s">
        <v>3</v>
      </c>
      <c r="I109" s="48" t="s">
        <v>35</v>
      </c>
      <c r="J109" s="48"/>
      <c r="K109" s="48"/>
      <c r="L109" s="48"/>
      <c r="M109" s="48" t="s">
        <v>36</v>
      </c>
      <c r="N109" s="48"/>
      <c r="O109" s="48"/>
      <c r="P109" s="48"/>
    </row>
    <row r="110" spans="2:16" ht="31.2">
      <c r="B110" s="46"/>
      <c r="C110" s="47"/>
      <c r="D110" s="47"/>
      <c r="E110" s="1" t="s">
        <v>4</v>
      </c>
      <c r="F110" s="1" t="s">
        <v>5</v>
      </c>
      <c r="G110" s="1" t="s">
        <v>6</v>
      </c>
      <c r="H110" s="47"/>
      <c r="I110" s="23" t="s">
        <v>37</v>
      </c>
      <c r="J110" s="23" t="s">
        <v>38</v>
      </c>
      <c r="K110" s="23" t="s">
        <v>39</v>
      </c>
      <c r="L110" s="23" t="s">
        <v>40</v>
      </c>
      <c r="M110" s="23" t="s">
        <v>41</v>
      </c>
      <c r="N110" s="23" t="s">
        <v>42</v>
      </c>
      <c r="O110" s="23" t="s">
        <v>43</v>
      </c>
      <c r="P110" s="23" t="s">
        <v>44</v>
      </c>
    </row>
    <row r="111" spans="2:16" ht="22.8">
      <c r="B111" s="10">
        <v>63</v>
      </c>
      <c r="C111" s="13" t="s">
        <v>29</v>
      </c>
      <c r="D111" s="10" t="s">
        <v>66</v>
      </c>
      <c r="E111" s="10">
        <v>1</v>
      </c>
      <c r="F111" s="10">
        <v>1.51</v>
      </c>
      <c r="G111" s="10">
        <v>4.49</v>
      </c>
      <c r="H111" s="10">
        <v>26.8</v>
      </c>
      <c r="I111" s="19">
        <v>48</v>
      </c>
      <c r="J111" s="19">
        <v>16</v>
      </c>
      <c r="K111" s="19">
        <v>31</v>
      </c>
      <c r="L111" s="19">
        <v>1</v>
      </c>
      <c r="M111" s="19">
        <v>0</v>
      </c>
      <c r="N111" s="19">
        <v>0.06</v>
      </c>
      <c r="O111" s="19">
        <v>0.05</v>
      </c>
      <c r="P111" s="19">
        <v>49.8</v>
      </c>
    </row>
    <row r="112" spans="2:16" ht="24.6" thickBot="1">
      <c r="B112" s="4">
        <v>102</v>
      </c>
      <c r="C112" s="14" t="s">
        <v>26</v>
      </c>
      <c r="D112" s="2" t="s">
        <v>20</v>
      </c>
      <c r="E112" s="2">
        <v>5.49</v>
      </c>
      <c r="F112" s="2">
        <v>5.28</v>
      </c>
      <c r="G112" s="2">
        <v>16.329999999999998</v>
      </c>
      <c r="H112" s="2">
        <v>137.80000000000001</v>
      </c>
      <c r="I112" s="36">
        <v>31.9</v>
      </c>
      <c r="J112" s="36">
        <v>40.01</v>
      </c>
      <c r="K112" s="36">
        <v>129.96</v>
      </c>
      <c r="L112" s="36">
        <v>1.61</v>
      </c>
      <c r="M112" s="36">
        <v>4.95</v>
      </c>
      <c r="N112" s="36">
        <v>0.15</v>
      </c>
      <c r="O112" s="36">
        <v>0.12</v>
      </c>
      <c r="P112" s="36">
        <v>12.34</v>
      </c>
    </row>
    <row r="113" spans="2:16" ht="15" thickBot="1">
      <c r="B113" s="4">
        <v>290</v>
      </c>
      <c r="C113" s="14" t="s">
        <v>27</v>
      </c>
      <c r="D113" s="9" t="s">
        <v>66</v>
      </c>
      <c r="E113" s="2">
        <v>24.6</v>
      </c>
      <c r="F113" s="2">
        <v>8.24</v>
      </c>
      <c r="G113" s="2">
        <v>2.6</v>
      </c>
      <c r="H113" s="2">
        <v>189</v>
      </c>
      <c r="I113" s="36">
        <v>25.01</v>
      </c>
      <c r="J113" s="36">
        <v>220.27</v>
      </c>
      <c r="K113" s="36">
        <v>24.74</v>
      </c>
      <c r="L113" s="36">
        <v>1.89</v>
      </c>
      <c r="M113" s="36">
        <v>0.12</v>
      </c>
      <c r="N113" s="36">
        <v>0.94</v>
      </c>
      <c r="O113" s="36">
        <v>0.16</v>
      </c>
      <c r="P113" s="36">
        <v>0.44</v>
      </c>
    </row>
    <row r="114" spans="2:16" ht="15" thickBot="1">
      <c r="B114" s="4">
        <v>312</v>
      </c>
      <c r="C114" s="14" t="s">
        <v>76</v>
      </c>
      <c r="D114" s="2" t="s">
        <v>67</v>
      </c>
      <c r="E114" s="2">
        <v>2.34</v>
      </c>
      <c r="F114" s="2">
        <v>16.71</v>
      </c>
      <c r="G114" s="2">
        <v>3.79</v>
      </c>
      <c r="H114" s="2">
        <v>313</v>
      </c>
      <c r="I114" s="36">
        <v>113.59</v>
      </c>
      <c r="J114" s="36">
        <v>11.1</v>
      </c>
      <c r="K114" s="36">
        <v>73.319999999999993</v>
      </c>
      <c r="L114" s="36">
        <v>0.25</v>
      </c>
      <c r="M114" s="36">
        <v>0.18</v>
      </c>
      <c r="N114" s="36">
        <v>4.0199999999999996</v>
      </c>
      <c r="O114" s="36">
        <v>0.08</v>
      </c>
      <c r="P114" s="36">
        <v>1.01</v>
      </c>
    </row>
    <row r="115" spans="2:16" ht="15" thickBot="1">
      <c r="B115" s="4">
        <v>349</v>
      </c>
      <c r="C115" s="15" t="s">
        <v>28</v>
      </c>
      <c r="D115" s="2" t="s">
        <v>21</v>
      </c>
      <c r="E115" s="3">
        <v>0.6</v>
      </c>
      <c r="F115" s="21"/>
      <c r="G115" s="3">
        <v>9.98</v>
      </c>
      <c r="H115" s="3">
        <v>88</v>
      </c>
      <c r="I115" s="36">
        <v>7</v>
      </c>
      <c r="J115" s="36">
        <v>8</v>
      </c>
      <c r="K115" s="36">
        <v>20</v>
      </c>
      <c r="L115" s="36">
        <v>0.15</v>
      </c>
      <c r="M115" s="36">
        <v>0.04</v>
      </c>
      <c r="N115" s="36">
        <v>0.01</v>
      </c>
      <c r="O115" s="36">
        <v>0.06</v>
      </c>
      <c r="P115" s="36">
        <v>6.8</v>
      </c>
    </row>
    <row r="116" spans="2:16">
      <c r="B116" s="4"/>
      <c r="C116" s="16" t="s">
        <v>77</v>
      </c>
      <c r="D116" s="2" t="s">
        <v>13</v>
      </c>
      <c r="E116" s="2">
        <v>1.8</v>
      </c>
      <c r="F116" s="2">
        <v>0</v>
      </c>
      <c r="G116" s="2">
        <v>13</v>
      </c>
      <c r="H116" s="2">
        <v>65</v>
      </c>
      <c r="I116" s="19">
        <v>6.4</v>
      </c>
      <c r="J116" s="19">
        <v>16.5</v>
      </c>
      <c r="K116" s="19">
        <v>43.5</v>
      </c>
      <c r="L116" s="19">
        <v>0.5</v>
      </c>
      <c r="M116" s="19">
        <v>0</v>
      </c>
      <c r="N116" s="19">
        <v>0.05</v>
      </c>
      <c r="O116" s="19">
        <v>0.4</v>
      </c>
      <c r="P116" s="19">
        <v>0</v>
      </c>
    </row>
    <row r="117" spans="2:16" ht="16.2" customHeight="1">
      <c r="B117" s="4">
        <v>201</v>
      </c>
      <c r="C117" s="15" t="s">
        <v>32</v>
      </c>
      <c r="D117" s="2" t="s">
        <v>31</v>
      </c>
      <c r="E117" s="3">
        <v>0.1</v>
      </c>
      <c r="F117" s="3">
        <v>7.2</v>
      </c>
      <c r="G117" s="3"/>
      <c r="H117" s="3">
        <v>106</v>
      </c>
      <c r="I117" s="19">
        <v>6.4</v>
      </c>
      <c r="J117" s="19">
        <v>16.5</v>
      </c>
      <c r="K117" s="19">
        <v>43.5</v>
      </c>
      <c r="L117" s="19">
        <v>0.5</v>
      </c>
      <c r="M117" s="19">
        <v>0</v>
      </c>
      <c r="N117" s="19">
        <v>0.05</v>
      </c>
      <c r="O117" s="19">
        <v>0.4</v>
      </c>
      <c r="P117" s="19">
        <v>0</v>
      </c>
    </row>
    <row r="118" spans="2:16" ht="13.95" customHeight="1">
      <c r="B118" s="4"/>
      <c r="C118" s="15"/>
      <c r="D118" s="2"/>
      <c r="E118" s="3">
        <f>SUM(E111:E117)</f>
        <v>35.930000000000007</v>
      </c>
      <c r="F118" s="3">
        <f t="shared" ref="F118:H118" si="31">SUM(F111:F117)</f>
        <v>38.940000000000005</v>
      </c>
      <c r="G118" s="3">
        <f t="shared" si="31"/>
        <v>50.19</v>
      </c>
      <c r="H118" s="3">
        <f t="shared" si="31"/>
        <v>925.6</v>
      </c>
      <c r="I118" s="20"/>
      <c r="J118" s="20"/>
      <c r="K118" s="20"/>
      <c r="L118" s="20"/>
      <c r="M118" s="20"/>
      <c r="N118" s="20"/>
      <c r="O118" s="20"/>
      <c r="P118" s="20"/>
    </row>
    <row r="119" spans="2:16" ht="24.75" customHeight="1">
      <c r="B119" s="58" t="s">
        <v>9</v>
      </c>
      <c r="C119" s="58"/>
      <c r="D119" s="58"/>
      <c r="E119" s="58"/>
      <c r="F119" s="58"/>
      <c r="G119" s="5" t="s">
        <v>10</v>
      </c>
      <c r="H119" s="6">
        <f>H107+H118</f>
        <v>1373.7</v>
      </c>
      <c r="I119" s="20"/>
      <c r="J119" s="20"/>
      <c r="K119" s="20"/>
      <c r="L119" s="20"/>
      <c r="M119" s="20"/>
      <c r="N119" s="20"/>
      <c r="O119" s="20"/>
      <c r="P119" s="20"/>
    </row>
    <row r="120" spans="2:16" ht="7.5" customHeight="1"/>
    <row r="121" spans="2:16" ht="9" customHeight="1"/>
    <row r="122" spans="2:16" ht="2.4" customHeight="1"/>
    <row r="123" spans="2:16" hidden="1"/>
    <row r="124" spans="2:16" hidden="1"/>
    <row r="125" spans="2:16" hidden="1"/>
    <row r="126" spans="2:16" hidden="1"/>
    <row r="127" spans="2:16" hidden="1"/>
    <row r="128" spans="2:16" ht="137.4" customHeight="1"/>
    <row r="130" spans="2:16">
      <c r="B130" s="59" t="s">
        <v>71</v>
      </c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</row>
    <row r="131" spans="2:16">
      <c r="B131" s="59" t="s">
        <v>56</v>
      </c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</row>
    <row r="132" spans="2:16" ht="15.6">
      <c r="B132" s="46" t="s">
        <v>0</v>
      </c>
      <c r="C132" s="47" t="s">
        <v>1</v>
      </c>
      <c r="D132" s="47" t="s">
        <v>12</v>
      </c>
      <c r="E132" s="47" t="s">
        <v>2</v>
      </c>
      <c r="F132" s="47"/>
      <c r="G132" s="47"/>
      <c r="H132" s="47" t="s">
        <v>3</v>
      </c>
      <c r="I132" s="48" t="s">
        <v>35</v>
      </c>
      <c r="J132" s="48"/>
      <c r="K132" s="48"/>
      <c r="L132" s="48"/>
      <c r="M132" s="48" t="s">
        <v>36</v>
      </c>
      <c r="N132" s="48"/>
      <c r="O132" s="48"/>
      <c r="P132" s="48"/>
    </row>
    <row r="133" spans="2:16" ht="31.2">
      <c r="B133" s="46"/>
      <c r="C133" s="47"/>
      <c r="D133" s="47"/>
      <c r="E133" s="39" t="s">
        <v>4</v>
      </c>
      <c r="F133" s="39" t="s">
        <v>5</v>
      </c>
      <c r="G133" s="39" t="s">
        <v>6</v>
      </c>
      <c r="H133" s="47"/>
      <c r="I133" s="37" t="s">
        <v>37</v>
      </c>
      <c r="J133" s="37" t="s">
        <v>38</v>
      </c>
      <c r="K133" s="37" t="s">
        <v>39</v>
      </c>
      <c r="L133" s="37" t="s">
        <v>40</v>
      </c>
      <c r="M133" s="37" t="s">
        <v>41</v>
      </c>
      <c r="N133" s="37" t="s">
        <v>42</v>
      </c>
      <c r="O133" s="37" t="s">
        <v>43</v>
      </c>
      <c r="P133" s="37" t="s">
        <v>44</v>
      </c>
    </row>
    <row r="134" spans="2:16" ht="27" thickBot="1">
      <c r="B134" s="10">
        <v>416</v>
      </c>
      <c r="C134" s="3" t="s">
        <v>57</v>
      </c>
      <c r="D134" s="10" t="s">
        <v>21</v>
      </c>
      <c r="E134" s="10">
        <v>6.6</v>
      </c>
      <c r="F134" s="10">
        <v>7.2</v>
      </c>
      <c r="G134" s="10">
        <v>41.5</v>
      </c>
      <c r="H134" s="10">
        <v>207.8</v>
      </c>
      <c r="I134" s="36">
        <v>1.42</v>
      </c>
      <c r="J134" s="36">
        <v>6.8</v>
      </c>
      <c r="K134" s="36">
        <v>121</v>
      </c>
      <c r="L134" s="36">
        <v>4.5</v>
      </c>
      <c r="M134" s="36">
        <v>0</v>
      </c>
      <c r="N134" s="36">
        <v>0.02</v>
      </c>
      <c r="O134" s="36">
        <v>0</v>
      </c>
      <c r="P134" s="36">
        <v>1.2</v>
      </c>
    </row>
    <row r="135" spans="2:16" ht="15" thickBot="1">
      <c r="B135" s="4">
        <v>274</v>
      </c>
      <c r="C135" s="3" t="s">
        <v>58</v>
      </c>
      <c r="D135" s="10" t="s">
        <v>21</v>
      </c>
      <c r="E135" s="10"/>
      <c r="F135" s="10">
        <v>0.1</v>
      </c>
      <c r="G135" s="10"/>
      <c r="H135" s="10">
        <v>159.1</v>
      </c>
      <c r="I135" s="36">
        <v>7</v>
      </c>
      <c r="J135" s="36">
        <v>8</v>
      </c>
      <c r="K135" s="36">
        <v>20</v>
      </c>
      <c r="L135" s="36">
        <v>0.15</v>
      </c>
      <c r="M135" s="36">
        <v>0.04</v>
      </c>
      <c r="N135" s="36">
        <v>0.01</v>
      </c>
      <c r="O135" s="36">
        <v>0.06</v>
      </c>
      <c r="P135" s="36">
        <v>6.8</v>
      </c>
    </row>
    <row r="136" spans="2:16">
      <c r="B136" s="4"/>
      <c r="C136" s="16" t="s">
        <v>77</v>
      </c>
      <c r="D136" s="2" t="s">
        <v>13</v>
      </c>
      <c r="E136" s="2">
        <v>1.8</v>
      </c>
      <c r="F136" s="2">
        <v>0</v>
      </c>
      <c r="G136" s="2">
        <v>13</v>
      </c>
      <c r="H136" s="2">
        <v>65</v>
      </c>
      <c r="I136" s="19">
        <v>6.4</v>
      </c>
      <c r="J136" s="19">
        <v>16.5</v>
      </c>
      <c r="K136" s="19">
        <v>43.5</v>
      </c>
      <c r="L136" s="19">
        <v>0.5</v>
      </c>
      <c r="M136" s="19">
        <v>0</v>
      </c>
      <c r="N136" s="19">
        <v>0.05</v>
      </c>
      <c r="O136" s="19">
        <v>0.4</v>
      </c>
      <c r="P136" s="19">
        <v>0</v>
      </c>
    </row>
    <row r="137" spans="2:16">
      <c r="B137" s="4"/>
      <c r="C137" s="16"/>
      <c r="D137" s="2"/>
      <c r="E137" s="2">
        <f>SUM(E134:E136)</f>
        <v>8.4</v>
      </c>
      <c r="F137" s="2">
        <f t="shared" ref="F137:P137" si="32">SUM(F134:F136)</f>
        <v>7.3</v>
      </c>
      <c r="G137" s="2">
        <f t="shared" si="32"/>
        <v>54.5</v>
      </c>
      <c r="H137" s="2">
        <f t="shared" si="32"/>
        <v>431.9</v>
      </c>
      <c r="I137" s="2">
        <f t="shared" si="32"/>
        <v>14.82</v>
      </c>
      <c r="J137" s="2">
        <f t="shared" si="32"/>
        <v>31.3</v>
      </c>
      <c r="K137" s="2">
        <f t="shared" si="32"/>
        <v>184.5</v>
      </c>
      <c r="L137" s="2">
        <f t="shared" si="32"/>
        <v>5.15</v>
      </c>
      <c r="M137" s="2">
        <f t="shared" si="32"/>
        <v>0.04</v>
      </c>
      <c r="N137" s="2">
        <f t="shared" si="32"/>
        <v>0.08</v>
      </c>
      <c r="O137" s="2">
        <f t="shared" si="32"/>
        <v>0.46</v>
      </c>
      <c r="P137" s="2">
        <f t="shared" si="32"/>
        <v>8</v>
      </c>
    </row>
    <row r="138" spans="2:16">
      <c r="B138" s="59" t="s">
        <v>7</v>
      </c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</row>
    <row r="139" spans="2:16" ht="15.6">
      <c r="B139" s="46" t="s">
        <v>0</v>
      </c>
      <c r="C139" s="47" t="s">
        <v>1</v>
      </c>
      <c r="D139" s="47" t="s">
        <v>12</v>
      </c>
      <c r="E139" s="47" t="s">
        <v>2</v>
      </c>
      <c r="F139" s="47"/>
      <c r="G139" s="47"/>
      <c r="H139" s="47" t="s">
        <v>3</v>
      </c>
      <c r="I139" s="48" t="s">
        <v>35</v>
      </c>
      <c r="J139" s="48"/>
      <c r="K139" s="48"/>
      <c r="L139" s="48"/>
      <c r="M139" s="48" t="s">
        <v>36</v>
      </c>
      <c r="N139" s="48"/>
      <c r="O139" s="48"/>
      <c r="P139" s="48"/>
    </row>
    <row r="140" spans="2:16" ht="31.2">
      <c r="B140" s="46"/>
      <c r="C140" s="47"/>
      <c r="D140" s="47"/>
      <c r="E140" s="39" t="s">
        <v>4</v>
      </c>
      <c r="F140" s="39" t="s">
        <v>5</v>
      </c>
      <c r="G140" s="39" t="s">
        <v>6</v>
      </c>
      <c r="H140" s="47"/>
      <c r="I140" s="37" t="s">
        <v>37</v>
      </c>
      <c r="J140" s="37" t="s">
        <v>38</v>
      </c>
      <c r="K140" s="37" t="s">
        <v>39</v>
      </c>
      <c r="L140" s="37" t="s">
        <v>40</v>
      </c>
      <c r="M140" s="37" t="s">
        <v>41</v>
      </c>
      <c r="N140" s="37" t="s">
        <v>42</v>
      </c>
      <c r="O140" s="37" t="s">
        <v>43</v>
      </c>
      <c r="P140" s="37" t="s">
        <v>44</v>
      </c>
    </row>
    <row r="141" spans="2:16" ht="22.8">
      <c r="B141" s="10">
        <v>3</v>
      </c>
      <c r="C141" s="13" t="s">
        <v>78</v>
      </c>
      <c r="D141" s="10" t="s">
        <v>66</v>
      </c>
      <c r="E141" s="10">
        <v>1.67</v>
      </c>
      <c r="F141" s="10">
        <v>7.1</v>
      </c>
      <c r="G141" s="10">
        <v>7.09</v>
      </c>
      <c r="H141" s="10">
        <v>99.51</v>
      </c>
      <c r="I141" s="19">
        <v>30.01</v>
      </c>
      <c r="J141" s="19">
        <v>19.260000000000002</v>
      </c>
      <c r="K141" s="19">
        <v>42.01</v>
      </c>
      <c r="L141" s="19">
        <v>1.1299999999999999</v>
      </c>
      <c r="M141" s="19">
        <v>0</v>
      </c>
      <c r="N141" s="19">
        <v>0.02</v>
      </c>
      <c r="O141" s="19">
        <v>0.03</v>
      </c>
      <c r="P141" s="19">
        <v>9.4</v>
      </c>
    </row>
    <row r="142" spans="2:16" ht="36">
      <c r="B142" s="4">
        <v>44</v>
      </c>
      <c r="C142" s="14" t="s">
        <v>52</v>
      </c>
      <c r="D142" s="2" t="s">
        <v>19</v>
      </c>
      <c r="E142" s="2">
        <v>8.5</v>
      </c>
      <c r="F142" s="2">
        <v>3.3</v>
      </c>
      <c r="G142" s="2">
        <v>13.3</v>
      </c>
      <c r="H142" s="2">
        <v>107.5</v>
      </c>
      <c r="I142" s="19">
        <v>22.87</v>
      </c>
      <c r="J142" s="19">
        <v>32.24</v>
      </c>
      <c r="K142" s="19">
        <v>113.24</v>
      </c>
      <c r="L142" s="19">
        <v>1.1000000000000001</v>
      </c>
      <c r="M142" s="19">
        <v>0.02</v>
      </c>
      <c r="N142" s="19">
        <v>1.4E-2</v>
      </c>
      <c r="O142" s="19">
        <v>1.82</v>
      </c>
      <c r="P142" s="19">
        <v>19.440000000000001</v>
      </c>
    </row>
    <row r="143" spans="2:16" ht="26.4">
      <c r="B143" s="4">
        <v>277</v>
      </c>
      <c r="C143" s="14" t="s">
        <v>18</v>
      </c>
      <c r="D143" s="9" t="s">
        <v>66</v>
      </c>
      <c r="E143" s="2">
        <v>1.28</v>
      </c>
      <c r="F143" s="2">
        <v>8.24</v>
      </c>
      <c r="G143" s="2">
        <v>2.6</v>
      </c>
      <c r="H143" s="2">
        <v>186</v>
      </c>
      <c r="I143" s="19" t="s">
        <v>45</v>
      </c>
      <c r="J143" s="19">
        <v>0</v>
      </c>
      <c r="K143" s="19">
        <v>0</v>
      </c>
      <c r="L143" s="19" t="s">
        <v>46</v>
      </c>
      <c r="M143" s="19">
        <v>0</v>
      </c>
      <c r="N143" s="19" t="s">
        <v>47</v>
      </c>
      <c r="O143" s="19">
        <v>0</v>
      </c>
      <c r="P143" s="19" t="s">
        <v>48</v>
      </c>
    </row>
    <row r="144" spans="2:16">
      <c r="B144" s="4">
        <v>208</v>
      </c>
      <c r="C144" s="14" t="s">
        <v>8</v>
      </c>
      <c r="D144" s="2" t="s">
        <v>67</v>
      </c>
      <c r="E144" s="2">
        <v>6.42</v>
      </c>
      <c r="F144" s="2">
        <v>0.78</v>
      </c>
      <c r="G144" s="2">
        <v>41.04</v>
      </c>
      <c r="H144" s="2">
        <v>155</v>
      </c>
      <c r="I144" s="19">
        <v>5.7</v>
      </c>
      <c r="J144" s="19">
        <v>21</v>
      </c>
      <c r="K144" s="19">
        <v>153</v>
      </c>
      <c r="L144" s="19">
        <v>0.8</v>
      </c>
      <c r="M144" s="19">
        <v>0</v>
      </c>
      <c r="N144" s="19">
        <v>0.06</v>
      </c>
      <c r="O144" s="19">
        <v>1.3</v>
      </c>
      <c r="P144" s="19">
        <v>1.4999999999999999E-2</v>
      </c>
    </row>
    <row r="145" spans="2:16">
      <c r="B145" s="4">
        <v>268</v>
      </c>
      <c r="C145" s="15" t="s">
        <v>25</v>
      </c>
      <c r="D145" s="2" t="s">
        <v>21</v>
      </c>
      <c r="E145" s="38"/>
      <c r="F145" s="38"/>
      <c r="G145" s="3">
        <v>14.97</v>
      </c>
      <c r="H145" s="3">
        <v>56.8</v>
      </c>
      <c r="I145" s="19">
        <v>8.84</v>
      </c>
      <c r="J145" s="19">
        <v>4.8600000000000003</v>
      </c>
      <c r="K145" s="19">
        <v>5.94</v>
      </c>
      <c r="L145" s="19">
        <v>1.21</v>
      </c>
      <c r="M145" s="19">
        <v>0</v>
      </c>
      <c r="N145" s="19">
        <v>0.01</v>
      </c>
      <c r="O145" s="19">
        <v>0.01</v>
      </c>
      <c r="P145" s="19">
        <v>8.91</v>
      </c>
    </row>
    <row r="146" spans="2:16" ht="22.8">
      <c r="B146" s="4">
        <v>201</v>
      </c>
      <c r="C146" s="15" t="s">
        <v>30</v>
      </c>
      <c r="D146" s="2" t="s">
        <v>31</v>
      </c>
      <c r="E146" s="3">
        <v>4.57</v>
      </c>
      <c r="F146" s="3">
        <v>8.4</v>
      </c>
      <c r="G146" s="3">
        <v>16</v>
      </c>
      <c r="H146" s="3">
        <v>108</v>
      </c>
      <c r="I146" s="19">
        <v>6.4</v>
      </c>
      <c r="J146" s="19">
        <v>16.5</v>
      </c>
      <c r="K146" s="19">
        <v>43.5</v>
      </c>
      <c r="L146" s="19">
        <v>0.5</v>
      </c>
      <c r="M146" s="19">
        <v>0</v>
      </c>
      <c r="N146" s="19">
        <v>0.05</v>
      </c>
      <c r="O146" s="19">
        <v>0.4</v>
      </c>
      <c r="P146" s="19">
        <v>0</v>
      </c>
    </row>
    <row r="147" spans="2:16">
      <c r="B147" s="4"/>
      <c r="C147" s="16" t="s">
        <v>77</v>
      </c>
      <c r="D147" s="2" t="s">
        <v>13</v>
      </c>
      <c r="E147" s="2">
        <v>1.8</v>
      </c>
      <c r="F147" s="2">
        <v>0</v>
      </c>
      <c r="G147" s="2">
        <v>13</v>
      </c>
      <c r="H147" s="2">
        <v>65</v>
      </c>
      <c r="I147" s="19">
        <v>6.4</v>
      </c>
      <c r="J147" s="19">
        <v>16.5</v>
      </c>
      <c r="K147" s="19">
        <v>43.5</v>
      </c>
      <c r="L147" s="19">
        <v>0.5</v>
      </c>
      <c r="M147" s="19">
        <v>0</v>
      </c>
      <c r="N147" s="19">
        <v>0.05</v>
      </c>
      <c r="O147" s="19">
        <v>0.4</v>
      </c>
      <c r="P147" s="19">
        <v>0</v>
      </c>
    </row>
    <row r="148" spans="2:16">
      <c r="B148" s="4"/>
      <c r="C148" s="16"/>
      <c r="D148" s="2"/>
      <c r="E148" s="2">
        <f>SUM(E141:E147)</f>
        <v>24.24</v>
      </c>
      <c r="F148" s="2">
        <f>SUM(F141:F147)</f>
        <v>27.82</v>
      </c>
      <c r="G148" s="2">
        <f>SUM(G141:G147)</f>
        <v>108</v>
      </c>
      <c r="H148" s="2">
        <f>SUM(H141:H147)</f>
        <v>777.81</v>
      </c>
      <c r="I148" s="19">
        <f t="shared" ref="I148:P148" si="33">SUM(I141:I147)</f>
        <v>80.220000000000013</v>
      </c>
      <c r="J148" s="19">
        <f t="shared" si="33"/>
        <v>110.36</v>
      </c>
      <c r="K148" s="19">
        <f t="shared" si="33"/>
        <v>401.19</v>
      </c>
      <c r="L148" s="19">
        <f t="shared" si="33"/>
        <v>5.24</v>
      </c>
      <c r="M148" s="19">
        <f t="shared" si="33"/>
        <v>0.02</v>
      </c>
      <c r="N148" s="19">
        <f t="shared" si="33"/>
        <v>0.20400000000000001</v>
      </c>
      <c r="O148" s="19">
        <f t="shared" si="33"/>
        <v>3.96</v>
      </c>
      <c r="P148" s="19">
        <f t="shared" si="33"/>
        <v>37.765000000000001</v>
      </c>
    </row>
    <row r="149" spans="2:16" ht="28.2" customHeight="1">
      <c r="B149" s="58" t="s">
        <v>9</v>
      </c>
      <c r="C149" s="58"/>
      <c r="D149" s="58"/>
      <c r="E149" s="58"/>
      <c r="F149" s="58"/>
      <c r="G149" s="5" t="s">
        <v>10</v>
      </c>
      <c r="H149" s="6">
        <f>H137+H148</f>
        <v>1209.71</v>
      </c>
      <c r="I149" s="20"/>
      <c r="J149" s="20"/>
      <c r="K149" s="20"/>
      <c r="L149" s="20"/>
      <c r="M149" s="20"/>
      <c r="N149" s="20"/>
      <c r="O149" s="20"/>
      <c r="P149" s="20"/>
    </row>
    <row r="152" spans="2:16" ht="98.4" customHeight="1">
      <c r="B152" s="62"/>
      <c r="C152" s="62"/>
      <c r="D152" s="62"/>
      <c r="E152" s="62"/>
      <c r="F152" s="62"/>
      <c r="G152" s="62"/>
      <c r="H152" s="62"/>
    </row>
    <row r="153" spans="2:16">
      <c r="B153" s="59" t="s">
        <v>72</v>
      </c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</row>
    <row r="154" spans="2:16">
      <c r="B154" s="59" t="s">
        <v>56</v>
      </c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</row>
    <row r="155" spans="2:16" ht="15.6">
      <c r="B155" s="46" t="s">
        <v>0</v>
      </c>
      <c r="C155" s="47" t="s">
        <v>1</v>
      </c>
      <c r="D155" s="47" t="s">
        <v>12</v>
      </c>
      <c r="E155" s="47" t="s">
        <v>2</v>
      </c>
      <c r="F155" s="47"/>
      <c r="G155" s="47"/>
      <c r="H155" s="47" t="s">
        <v>3</v>
      </c>
      <c r="I155" s="48" t="s">
        <v>35</v>
      </c>
      <c r="J155" s="48"/>
      <c r="K155" s="48"/>
      <c r="L155" s="48"/>
      <c r="M155" s="48" t="s">
        <v>36</v>
      </c>
      <c r="N155" s="48"/>
      <c r="O155" s="48"/>
      <c r="P155" s="48"/>
    </row>
    <row r="156" spans="2:16" ht="31.2">
      <c r="B156" s="46"/>
      <c r="C156" s="47"/>
      <c r="D156" s="47"/>
      <c r="E156" s="39" t="s">
        <v>4</v>
      </c>
      <c r="F156" s="39" t="s">
        <v>5</v>
      </c>
      <c r="G156" s="39" t="s">
        <v>6</v>
      </c>
      <c r="H156" s="47"/>
      <c r="I156" s="37" t="s">
        <v>37</v>
      </c>
      <c r="J156" s="37" t="s">
        <v>38</v>
      </c>
      <c r="K156" s="37" t="s">
        <v>39</v>
      </c>
      <c r="L156" s="37" t="s">
        <v>40</v>
      </c>
      <c r="M156" s="37" t="s">
        <v>41</v>
      </c>
      <c r="N156" s="37" t="s">
        <v>42</v>
      </c>
      <c r="O156" s="37" t="s">
        <v>43</v>
      </c>
      <c r="P156" s="37" t="s">
        <v>44</v>
      </c>
    </row>
    <row r="157" spans="2:16" ht="27" thickBot="1">
      <c r="B157" s="10">
        <v>173</v>
      </c>
      <c r="C157" s="3" t="s">
        <v>59</v>
      </c>
      <c r="D157" s="10" t="s">
        <v>21</v>
      </c>
      <c r="E157" s="10">
        <v>6.6</v>
      </c>
      <c r="F157" s="10">
        <v>7.2</v>
      </c>
      <c r="G157" s="10">
        <v>34.5</v>
      </c>
      <c r="H157" s="10">
        <v>227.8</v>
      </c>
      <c r="I157" s="36">
        <v>1.42</v>
      </c>
      <c r="J157" s="36">
        <v>6.8</v>
      </c>
      <c r="K157" s="36">
        <v>121</v>
      </c>
      <c r="L157" s="36">
        <v>4.5</v>
      </c>
      <c r="M157" s="36">
        <v>0</v>
      </c>
      <c r="N157" s="36">
        <v>0.02</v>
      </c>
      <c r="O157" s="36">
        <v>0</v>
      </c>
      <c r="P157" s="36">
        <v>1.2</v>
      </c>
    </row>
    <row r="158" spans="2:16" ht="15" thickBot="1">
      <c r="B158" s="10">
        <v>272</v>
      </c>
      <c r="C158" s="3" t="s">
        <v>60</v>
      </c>
      <c r="D158" s="10" t="s">
        <v>21</v>
      </c>
      <c r="E158" s="10"/>
      <c r="F158" s="10">
        <v>0.1</v>
      </c>
      <c r="G158" s="10"/>
      <c r="H158" s="10">
        <v>149.1</v>
      </c>
      <c r="I158" s="36">
        <v>7</v>
      </c>
      <c r="J158" s="36">
        <v>8</v>
      </c>
      <c r="K158" s="36">
        <v>20</v>
      </c>
      <c r="L158" s="36">
        <v>0.15</v>
      </c>
      <c r="M158" s="36">
        <v>0.04</v>
      </c>
      <c r="N158" s="36">
        <v>0.01</v>
      </c>
      <c r="O158" s="36">
        <v>0.06</v>
      </c>
      <c r="P158" s="36">
        <v>6.8</v>
      </c>
    </row>
    <row r="159" spans="2:16">
      <c r="B159" s="10"/>
      <c r="C159" s="3" t="s">
        <v>77</v>
      </c>
      <c r="D159" s="10" t="s">
        <v>61</v>
      </c>
      <c r="E159" s="2">
        <v>1.8</v>
      </c>
      <c r="F159" s="2">
        <v>0</v>
      </c>
      <c r="G159" s="2">
        <v>13</v>
      </c>
      <c r="H159" s="2">
        <v>35</v>
      </c>
      <c r="I159" s="19">
        <v>6.4</v>
      </c>
      <c r="J159" s="19">
        <v>16.5</v>
      </c>
      <c r="K159" s="19">
        <v>43.5</v>
      </c>
      <c r="L159" s="19">
        <v>0.5</v>
      </c>
      <c r="M159" s="19">
        <v>0</v>
      </c>
      <c r="N159" s="19">
        <v>0.05</v>
      </c>
      <c r="O159" s="19">
        <v>0.4</v>
      </c>
      <c r="P159" s="19">
        <v>0</v>
      </c>
    </row>
    <row r="160" spans="2:16">
      <c r="B160" s="4"/>
      <c r="C160" s="16"/>
      <c r="D160" s="2"/>
      <c r="E160" s="2">
        <f>SUM(E157:E159)</f>
        <v>8.4</v>
      </c>
      <c r="F160" s="2">
        <f t="shared" ref="F160:P160" si="34">SUM(F157:F159)</f>
        <v>7.3</v>
      </c>
      <c r="G160" s="2">
        <f t="shared" si="34"/>
        <v>47.5</v>
      </c>
      <c r="H160" s="2">
        <f t="shared" si="34"/>
        <v>411.9</v>
      </c>
      <c r="I160" s="2">
        <f t="shared" si="34"/>
        <v>14.82</v>
      </c>
      <c r="J160" s="2">
        <f t="shared" si="34"/>
        <v>31.3</v>
      </c>
      <c r="K160" s="2">
        <f t="shared" si="34"/>
        <v>184.5</v>
      </c>
      <c r="L160" s="2">
        <f t="shared" si="34"/>
        <v>5.15</v>
      </c>
      <c r="M160" s="2">
        <f t="shared" si="34"/>
        <v>0.04</v>
      </c>
      <c r="N160" s="2">
        <f t="shared" si="34"/>
        <v>0.08</v>
      </c>
      <c r="O160" s="2">
        <f t="shared" si="34"/>
        <v>0.46</v>
      </c>
      <c r="P160" s="2">
        <f t="shared" si="34"/>
        <v>8</v>
      </c>
    </row>
    <row r="161" spans="2:16">
      <c r="B161" s="59" t="s">
        <v>7</v>
      </c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</row>
    <row r="162" spans="2:16" ht="15.6">
      <c r="B162" s="60" t="s">
        <v>0</v>
      </c>
      <c r="C162" s="53" t="s">
        <v>1</v>
      </c>
      <c r="D162" s="53" t="s">
        <v>12</v>
      </c>
      <c r="E162" s="55" t="s">
        <v>2</v>
      </c>
      <c r="F162" s="56"/>
      <c r="G162" s="57"/>
      <c r="H162" s="53" t="s">
        <v>3</v>
      </c>
      <c r="I162" s="48" t="s">
        <v>35</v>
      </c>
      <c r="J162" s="48"/>
      <c r="K162" s="48"/>
      <c r="L162" s="48"/>
      <c r="M162" s="48" t="s">
        <v>36</v>
      </c>
      <c r="N162" s="48"/>
      <c r="O162" s="48"/>
      <c r="P162" s="48"/>
    </row>
    <row r="163" spans="2:16" ht="31.2">
      <c r="B163" s="61"/>
      <c r="C163" s="54"/>
      <c r="D163" s="54"/>
      <c r="E163" s="39" t="s">
        <v>4</v>
      </c>
      <c r="F163" s="39" t="s">
        <v>5</v>
      </c>
      <c r="G163" s="39" t="s">
        <v>6</v>
      </c>
      <c r="H163" s="54"/>
      <c r="I163" s="37" t="s">
        <v>37</v>
      </c>
      <c r="J163" s="37" t="s">
        <v>38</v>
      </c>
      <c r="K163" s="37" t="s">
        <v>39</v>
      </c>
      <c r="L163" s="37" t="s">
        <v>40</v>
      </c>
      <c r="M163" s="37" t="s">
        <v>41</v>
      </c>
      <c r="N163" s="37" t="s">
        <v>42</v>
      </c>
      <c r="O163" s="37" t="s">
        <v>43</v>
      </c>
      <c r="P163" s="37" t="s">
        <v>44</v>
      </c>
    </row>
    <row r="164" spans="2:16" ht="22.8">
      <c r="B164" s="10">
        <v>83</v>
      </c>
      <c r="C164" s="13" t="s">
        <v>33</v>
      </c>
      <c r="D164" s="10" t="s">
        <v>66</v>
      </c>
      <c r="E164" s="33">
        <v>1</v>
      </c>
      <c r="F164" s="33">
        <v>2.5099999999999998</v>
      </c>
      <c r="G164" s="33">
        <v>4.49</v>
      </c>
      <c r="H164" s="33">
        <v>46.26</v>
      </c>
      <c r="I164" s="33">
        <v>16.760000000000002</v>
      </c>
      <c r="J164" s="33">
        <v>11.14</v>
      </c>
      <c r="K164" s="33">
        <v>25.18</v>
      </c>
      <c r="L164" s="33">
        <v>0.79</v>
      </c>
      <c r="M164" s="33">
        <v>0</v>
      </c>
      <c r="N164" s="33">
        <v>0.03</v>
      </c>
      <c r="O164" s="33">
        <v>0</v>
      </c>
      <c r="P164" s="33">
        <v>5.88</v>
      </c>
    </row>
    <row r="165" spans="2:16">
      <c r="B165" s="4">
        <v>102</v>
      </c>
      <c r="C165" s="14" t="s">
        <v>16</v>
      </c>
      <c r="D165" s="2" t="s">
        <v>20</v>
      </c>
      <c r="E165" s="33">
        <v>9.27</v>
      </c>
      <c r="F165" s="33">
        <v>8.64</v>
      </c>
      <c r="G165" s="33">
        <v>14.6</v>
      </c>
      <c r="H165" s="33">
        <v>173.96</v>
      </c>
      <c r="I165" s="33">
        <v>55.91</v>
      </c>
      <c r="J165" s="33">
        <v>43.79</v>
      </c>
      <c r="K165" s="33">
        <v>0</v>
      </c>
      <c r="L165" s="33">
        <v>2.2000000000000002</v>
      </c>
      <c r="M165" s="33">
        <v>0</v>
      </c>
      <c r="N165" s="33">
        <v>0</v>
      </c>
      <c r="O165" s="33">
        <v>0</v>
      </c>
      <c r="P165" s="33">
        <v>7</v>
      </c>
    </row>
    <row r="166" spans="2:16" ht="15" thickBot="1">
      <c r="B166" s="7">
        <v>291</v>
      </c>
      <c r="C166" s="14" t="s">
        <v>14</v>
      </c>
      <c r="D166" s="29" t="s">
        <v>15</v>
      </c>
      <c r="E166" s="2">
        <v>15.28</v>
      </c>
      <c r="F166" s="2">
        <v>10.24</v>
      </c>
      <c r="G166" s="2">
        <v>41.6</v>
      </c>
      <c r="H166" s="2">
        <v>275.3</v>
      </c>
      <c r="I166" s="27">
        <v>38.299999999999997</v>
      </c>
      <c r="J166" s="27">
        <v>18</v>
      </c>
      <c r="K166" s="27">
        <v>78.599999999999994</v>
      </c>
      <c r="L166" s="27">
        <v>0.9</v>
      </c>
      <c r="M166" s="27">
        <v>0</v>
      </c>
      <c r="N166" s="27">
        <v>0.05</v>
      </c>
      <c r="O166" s="27">
        <v>1.6</v>
      </c>
      <c r="P166" s="27">
        <v>9.1</v>
      </c>
    </row>
    <row r="167" spans="2:16">
      <c r="B167" s="7">
        <v>268</v>
      </c>
      <c r="C167" s="15" t="s">
        <v>25</v>
      </c>
      <c r="D167" s="28" t="s">
        <v>21</v>
      </c>
      <c r="E167" s="38"/>
      <c r="F167" s="38"/>
      <c r="G167" s="3">
        <v>14.97</v>
      </c>
      <c r="H167" s="3">
        <v>56.8</v>
      </c>
      <c r="I167" s="19">
        <v>8.84</v>
      </c>
      <c r="J167" s="19">
        <v>4.8600000000000003</v>
      </c>
      <c r="K167" s="19">
        <v>5.94</v>
      </c>
      <c r="L167" s="19">
        <v>1.21</v>
      </c>
      <c r="M167" s="19">
        <v>0</v>
      </c>
      <c r="N167" s="19">
        <v>0.01</v>
      </c>
      <c r="O167" s="19">
        <v>0.01</v>
      </c>
      <c r="P167" s="19">
        <v>8.91</v>
      </c>
    </row>
    <row r="168" spans="2:16">
      <c r="B168" s="4"/>
      <c r="C168" s="16" t="s">
        <v>77</v>
      </c>
      <c r="D168" s="30" t="s">
        <v>13</v>
      </c>
      <c r="E168" s="2">
        <v>1.8</v>
      </c>
      <c r="F168" s="2">
        <v>0</v>
      </c>
      <c r="G168" s="2">
        <v>13</v>
      </c>
      <c r="H168" s="2">
        <v>65</v>
      </c>
      <c r="I168" s="19">
        <v>6.4</v>
      </c>
      <c r="J168" s="19">
        <v>16.5</v>
      </c>
      <c r="K168" s="19">
        <v>43.5</v>
      </c>
      <c r="L168" s="19">
        <v>0.5</v>
      </c>
      <c r="M168" s="19">
        <v>0</v>
      </c>
      <c r="N168" s="19">
        <v>0.05</v>
      </c>
      <c r="O168" s="19">
        <v>0.4</v>
      </c>
      <c r="P168" s="19">
        <v>0</v>
      </c>
    </row>
    <row r="169" spans="2:16" ht="22.8">
      <c r="B169" s="7">
        <v>201</v>
      </c>
      <c r="C169" s="15" t="s">
        <v>32</v>
      </c>
      <c r="D169" s="28" t="s">
        <v>31</v>
      </c>
      <c r="E169" s="3">
        <v>0.1</v>
      </c>
      <c r="F169" s="3">
        <v>7.2</v>
      </c>
      <c r="G169" s="3">
        <v>14</v>
      </c>
      <c r="H169" s="3">
        <v>106</v>
      </c>
      <c r="I169" s="19">
        <v>6.4</v>
      </c>
      <c r="J169" s="19">
        <v>16.5</v>
      </c>
      <c r="K169" s="19">
        <v>43.5</v>
      </c>
      <c r="L169" s="19">
        <v>0.5</v>
      </c>
      <c r="M169" s="19">
        <v>0</v>
      </c>
      <c r="N169" s="19">
        <v>0.05</v>
      </c>
      <c r="O169" s="19">
        <v>0.4</v>
      </c>
      <c r="P169" s="19">
        <v>0</v>
      </c>
    </row>
    <row r="170" spans="2:16">
      <c r="B170" s="24"/>
      <c r="C170" s="25"/>
      <c r="D170" s="26"/>
      <c r="E170" s="3">
        <f>SUM(E164:E169)</f>
        <v>27.45</v>
      </c>
      <c r="F170" s="3">
        <f>SUM(F164:F169)</f>
        <v>28.59</v>
      </c>
      <c r="G170" s="3">
        <f>SUM(G164:G169)</f>
        <v>102.66</v>
      </c>
      <c r="H170" s="3">
        <f>SUM(H164:H169)</f>
        <v>723.31999999999994</v>
      </c>
      <c r="I170" s="20">
        <f>SUM(I164:I169)</f>
        <v>132.61000000000001</v>
      </c>
      <c r="J170" s="20">
        <f t="shared" ref="J170:P170" si="35">SUM(J164:J169)</f>
        <v>110.79</v>
      </c>
      <c r="K170" s="20">
        <f t="shared" si="35"/>
        <v>196.72</v>
      </c>
      <c r="L170" s="20">
        <f t="shared" si="35"/>
        <v>6.1</v>
      </c>
      <c r="M170" s="20">
        <f t="shared" si="35"/>
        <v>0</v>
      </c>
      <c r="N170" s="20">
        <f t="shared" si="35"/>
        <v>0.19</v>
      </c>
      <c r="O170" s="20">
        <f t="shared" si="35"/>
        <v>2.41</v>
      </c>
      <c r="P170" s="20">
        <f t="shared" si="35"/>
        <v>30.889999999999997</v>
      </c>
    </row>
    <row r="171" spans="2:16" ht="25.2" customHeight="1">
      <c r="B171" s="49" t="s">
        <v>9</v>
      </c>
      <c r="C171" s="50"/>
      <c r="D171" s="50"/>
      <c r="E171" s="51"/>
      <c r="F171" s="52"/>
      <c r="G171" s="31" t="s">
        <v>10</v>
      </c>
      <c r="H171" s="32">
        <f>H160+H170</f>
        <v>1135.2199999999998</v>
      </c>
      <c r="I171" s="20"/>
      <c r="J171" s="20"/>
      <c r="K171" s="20"/>
      <c r="L171" s="20"/>
      <c r="M171" s="20"/>
      <c r="N171" s="20"/>
      <c r="O171" s="20"/>
      <c r="P171" s="20"/>
    </row>
    <row r="174" spans="2:16" ht="135.75" customHeight="1"/>
    <row r="175" spans="2:16">
      <c r="B175" s="59" t="s">
        <v>73</v>
      </c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</row>
    <row r="176" spans="2:16">
      <c r="B176" s="59" t="s">
        <v>56</v>
      </c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</row>
    <row r="177" spans="2:16" ht="15.6">
      <c r="B177" s="46" t="s">
        <v>0</v>
      </c>
      <c r="C177" s="47" t="s">
        <v>1</v>
      </c>
      <c r="D177" s="47" t="s">
        <v>12</v>
      </c>
      <c r="E177" s="47" t="s">
        <v>2</v>
      </c>
      <c r="F177" s="47"/>
      <c r="G177" s="47"/>
      <c r="H177" s="47" t="s">
        <v>3</v>
      </c>
      <c r="I177" s="48" t="s">
        <v>35</v>
      </c>
      <c r="J177" s="48"/>
      <c r="K177" s="48"/>
      <c r="L177" s="48"/>
      <c r="M177" s="48" t="s">
        <v>36</v>
      </c>
      <c r="N177" s="48"/>
      <c r="O177" s="48"/>
      <c r="P177" s="48"/>
    </row>
    <row r="178" spans="2:16" ht="31.2">
      <c r="B178" s="46"/>
      <c r="C178" s="47"/>
      <c r="D178" s="47"/>
      <c r="E178" s="39" t="s">
        <v>4</v>
      </c>
      <c r="F178" s="39" t="s">
        <v>5</v>
      </c>
      <c r="G178" s="39" t="s">
        <v>6</v>
      </c>
      <c r="H178" s="47"/>
      <c r="I178" s="37" t="s">
        <v>37</v>
      </c>
      <c r="J178" s="37" t="s">
        <v>38</v>
      </c>
      <c r="K178" s="37" t="s">
        <v>39</v>
      </c>
      <c r="L178" s="37" t="s">
        <v>40</v>
      </c>
      <c r="M178" s="37" t="s">
        <v>41</v>
      </c>
      <c r="N178" s="37" t="s">
        <v>42</v>
      </c>
      <c r="O178" s="37" t="s">
        <v>43</v>
      </c>
      <c r="P178" s="37" t="s">
        <v>44</v>
      </c>
    </row>
    <row r="179" spans="2:16" ht="15" thickBot="1">
      <c r="B179" s="10">
        <v>75</v>
      </c>
      <c r="C179" s="3" t="s">
        <v>62</v>
      </c>
      <c r="D179" s="10" t="s">
        <v>20</v>
      </c>
      <c r="E179" s="10">
        <v>6.6</v>
      </c>
      <c r="F179" s="10">
        <v>7.2</v>
      </c>
      <c r="G179" s="10">
        <v>31.5</v>
      </c>
      <c r="H179" s="10">
        <v>197</v>
      </c>
      <c r="I179" s="36">
        <v>1.42</v>
      </c>
      <c r="J179" s="36">
        <v>6.8</v>
      </c>
      <c r="K179" s="36">
        <v>121</v>
      </c>
      <c r="L179" s="36">
        <v>4.5</v>
      </c>
      <c r="M179" s="36">
        <v>0</v>
      </c>
      <c r="N179" s="36">
        <v>0.02</v>
      </c>
      <c r="O179" s="36">
        <v>0</v>
      </c>
      <c r="P179" s="36">
        <v>1.2</v>
      </c>
    </row>
    <row r="180" spans="2:16" ht="15" thickBot="1">
      <c r="B180" s="10">
        <v>272</v>
      </c>
      <c r="C180" s="3" t="s">
        <v>60</v>
      </c>
      <c r="D180" s="10" t="s">
        <v>21</v>
      </c>
      <c r="E180" s="10"/>
      <c r="F180" s="10">
        <v>0.1</v>
      </c>
      <c r="G180" s="10"/>
      <c r="H180" s="10">
        <v>149.1</v>
      </c>
      <c r="I180" s="36">
        <v>7</v>
      </c>
      <c r="J180" s="36">
        <v>8</v>
      </c>
      <c r="K180" s="36">
        <v>20</v>
      </c>
      <c r="L180" s="36">
        <v>0.15</v>
      </c>
      <c r="M180" s="36">
        <v>0.04</v>
      </c>
      <c r="N180" s="36">
        <v>0.01</v>
      </c>
      <c r="O180" s="36">
        <v>0.06</v>
      </c>
      <c r="P180" s="36">
        <v>6.8</v>
      </c>
    </row>
    <row r="181" spans="2:16" ht="28.5" customHeight="1">
      <c r="B181" s="10">
        <v>201</v>
      </c>
      <c r="C181" s="3" t="s">
        <v>32</v>
      </c>
      <c r="D181" s="10" t="s">
        <v>31</v>
      </c>
      <c r="E181" s="41">
        <v>0.1</v>
      </c>
      <c r="F181" s="41">
        <v>7.2</v>
      </c>
      <c r="G181" s="40"/>
      <c r="H181" s="41">
        <v>106</v>
      </c>
      <c r="I181" s="19">
        <v>6.4</v>
      </c>
      <c r="J181" s="19">
        <v>16.5</v>
      </c>
      <c r="K181" s="19">
        <v>43.5</v>
      </c>
      <c r="L181" s="19">
        <v>0.5</v>
      </c>
      <c r="M181" s="19">
        <v>0</v>
      </c>
      <c r="N181" s="19">
        <v>0.05</v>
      </c>
      <c r="O181" s="19">
        <v>0.4</v>
      </c>
      <c r="P181" s="19">
        <v>0</v>
      </c>
    </row>
    <row r="182" spans="2:16">
      <c r="B182" s="4"/>
      <c r="C182" s="16"/>
      <c r="D182" s="2"/>
      <c r="E182" s="2">
        <f>SUM(E179:E181)</f>
        <v>6.6999999999999993</v>
      </c>
      <c r="F182" s="2">
        <f t="shared" ref="F182:P182" si="36">SUM(F179:F181)</f>
        <v>14.5</v>
      </c>
      <c r="G182" s="2">
        <f t="shared" si="36"/>
        <v>31.5</v>
      </c>
      <c r="H182" s="2">
        <f t="shared" si="36"/>
        <v>452.1</v>
      </c>
      <c r="I182" s="2">
        <f t="shared" si="36"/>
        <v>14.82</v>
      </c>
      <c r="J182" s="2">
        <f t="shared" si="36"/>
        <v>31.3</v>
      </c>
      <c r="K182" s="2">
        <f t="shared" si="36"/>
        <v>184.5</v>
      </c>
      <c r="L182" s="2">
        <f t="shared" si="36"/>
        <v>5.15</v>
      </c>
      <c r="M182" s="2">
        <f t="shared" si="36"/>
        <v>0.04</v>
      </c>
      <c r="N182" s="2">
        <f t="shared" si="36"/>
        <v>0.08</v>
      </c>
      <c r="O182" s="2">
        <f t="shared" si="36"/>
        <v>0.46</v>
      </c>
      <c r="P182" s="2">
        <f t="shared" si="36"/>
        <v>8</v>
      </c>
    </row>
    <row r="183" spans="2:16">
      <c r="B183" s="43" t="s">
        <v>7</v>
      </c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5"/>
    </row>
    <row r="184" spans="2:16" ht="15.6">
      <c r="B184" s="60" t="s">
        <v>0</v>
      </c>
      <c r="C184" s="53" t="s">
        <v>1</v>
      </c>
      <c r="D184" s="53" t="s">
        <v>12</v>
      </c>
      <c r="E184" s="55" t="s">
        <v>2</v>
      </c>
      <c r="F184" s="56"/>
      <c r="G184" s="57"/>
      <c r="H184" s="53" t="s">
        <v>3</v>
      </c>
      <c r="I184" s="48" t="s">
        <v>35</v>
      </c>
      <c r="J184" s="48"/>
      <c r="K184" s="48"/>
      <c r="L184" s="48"/>
      <c r="M184" s="48" t="s">
        <v>36</v>
      </c>
      <c r="N184" s="48"/>
      <c r="O184" s="48"/>
      <c r="P184" s="48"/>
    </row>
    <row r="185" spans="2:16" ht="31.2">
      <c r="B185" s="61"/>
      <c r="C185" s="54"/>
      <c r="D185" s="54"/>
      <c r="E185" s="39" t="s">
        <v>4</v>
      </c>
      <c r="F185" s="39" t="s">
        <v>5</v>
      </c>
      <c r="G185" s="39" t="s">
        <v>6</v>
      </c>
      <c r="H185" s="54"/>
      <c r="I185" s="37" t="s">
        <v>37</v>
      </c>
      <c r="J185" s="37" t="s">
        <v>38</v>
      </c>
      <c r="K185" s="37" t="s">
        <v>39</v>
      </c>
      <c r="L185" s="37" t="s">
        <v>40</v>
      </c>
      <c r="M185" s="37" t="s">
        <v>41</v>
      </c>
      <c r="N185" s="37" t="s">
        <v>42</v>
      </c>
      <c r="O185" s="37" t="s">
        <v>43</v>
      </c>
      <c r="P185" s="37" t="s">
        <v>44</v>
      </c>
    </row>
    <row r="186" spans="2:16" ht="30.75" customHeight="1">
      <c r="B186" s="10">
        <v>48</v>
      </c>
      <c r="C186" s="13" t="s">
        <v>68</v>
      </c>
      <c r="D186" s="10" t="s">
        <v>66</v>
      </c>
      <c r="E186" s="19">
        <v>0.84</v>
      </c>
      <c r="F186" s="19">
        <v>1.05</v>
      </c>
      <c r="G186" s="19">
        <v>5.07</v>
      </c>
      <c r="H186" s="19">
        <v>35.5</v>
      </c>
      <c r="I186" s="19">
        <v>38.450000000000003</v>
      </c>
      <c r="J186" s="19">
        <v>20.9</v>
      </c>
      <c r="K186" s="19">
        <v>40.42</v>
      </c>
      <c r="L186" s="19">
        <v>1.26</v>
      </c>
      <c r="M186" s="19">
        <v>0</v>
      </c>
      <c r="N186" s="19">
        <v>0.02</v>
      </c>
      <c r="O186" s="19">
        <v>0.03</v>
      </c>
      <c r="P186" s="19">
        <v>9.4</v>
      </c>
    </row>
    <row r="187" spans="2:16" ht="36.6" thickBot="1">
      <c r="B187" s="4">
        <v>96</v>
      </c>
      <c r="C187" s="14" t="s">
        <v>53</v>
      </c>
      <c r="D187" s="2" t="s">
        <v>22</v>
      </c>
      <c r="E187" s="2">
        <v>3.3</v>
      </c>
      <c r="F187" s="2">
        <v>6.8</v>
      </c>
      <c r="G187" s="2">
        <v>22.6</v>
      </c>
      <c r="H187" s="2">
        <v>123.4</v>
      </c>
      <c r="I187" s="36">
        <v>23.5</v>
      </c>
      <c r="J187" s="36">
        <v>12.3</v>
      </c>
      <c r="K187" s="36">
        <v>0</v>
      </c>
      <c r="L187" s="36">
        <v>1.3</v>
      </c>
      <c r="M187" s="36">
        <v>0</v>
      </c>
      <c r="N187" s="36">
        <v>0.01</v>
      </c>
      <c r="O187" s="36">
        <v>0</v>
      </c>
      <c r="P187" s="36">
        <v>8.3000000000000007</v>
      </c>
    </row>
    <row r="188" spans="2:16" ht="36.6" thickBot="1">
      <c r="B188" s="4">
        <v>302</v>
      </c>
      <c r="C188" s="14" t="s">
        <v>17</v>
      </c>
      <c r="D188" s="8" t="s">
        <v>67</v>
      </c>
      <c r="E188" s="2">
        <v>6.6</v>
      </c>
      <c r="F188" s="2">
        <v>8.24</v>
      </c>
      <c r="G188" s="2">
        <v>41.3</v>
      </c>
      <c r="H188" s="2">
        <v>207.8</v>
      </c>
      <c r="I188" s="36">
        <v>1.42</v>
      </c>
      <c r="J188" s="36">
        <v>6.8</v>
      </c>
      <c r="K188" s="36">
        <v>121</v>
      </c>
      <c r="L188" s="36">
        <v>4.5</v>
      </c>
      <c r="M188" s="36">
        <v>0</v>
      </c>
      <c r="N188" s="36">
        <v>0.02</v>
      </c>
      <c r="O188" s="36">
        <v>0</v>
      </c>
      <c r="P188" s="36">
        <v>1.2</v>
      </c>
    </row>
    <row r="189" spans="2:16" ht="24.6" thickBot="1">
      <c r="B189" s="4">
        <v>263</v>
      </c>
      <c r="C189" s="14" t="s">
        <v>65</v>
      </c>
      <c r="D189" s="2" t="s">
        <v>66</v>
      </c>
      <c r="E189" s="2">
        <v>8.32</v>
      </c>
      <c r="F189" s="2">
        <v>11</v>
      </c>
      <c r="G189" s="2">
        <v>16.850000000000001</v>
      </c>
      <c r="H189" s="2">
        <v>159</v>
      </c>
      <c r="I189" s="36">
        <v>12.2</v>
      </c>
      <c r="J189" s="36">
        <v>16</v>
      </c>
      <c r="K189" s="36">
        <v>127.2</v>
      </c>
      <c r="L189" s="36">
        <v>1.44</v>
      </c>
      <c r="M189" s="36">
        <v>0</v>
      </c>
      <c r="N189" s="36">
        <v>0.03</v>
      </c>
      <c r="O189" s="36">
        <v>0</v>
      </c>
      <c r="P189" s="36">
        <v>0</v>
      </c>
    </row>
    <row r="190" spans="2:16" ht="15" thickBot="1">
      <c r="B190" s="4">
        <v>349</v>
      </c>
      <c r="C190" s="15" t="s">
        <v>28</v>
      </c>
      <c r="D190" s="2" t="s">
        <v>21</v>
      </c>
      <c r="E190" s="38">
        <v>0.6</v>
      </c>
      <c r="F190" s="38"/>
      <c r="G190" s="3">
        <v>9.98</v>
      </c>
      <c r="H190" s="3">
        <v>108</v>
      </c>
      <c r="I190" s="36">
        <v>7</v>
      </c>
      <c r="J190" s="36">
        <v>8</v>
      </c>
      <c r="K190" s="36">
        <v>20</v>
      </c>
      <c r="L190" s="36">
        <v>0.15</v>
      </c>
      <c r="M190" s="36">
        <v>0.04</v>
      </c>
      <c r="N190" s="36">
        <v>0.01</v>
      </c>
      <c r="O190" s="36">
        <v>0.06</v>
      </c>
      <c r="P190" s="36">
        <v>6.8</v>
      </c>
    </row>
    <row r="191" spans="2:16">
      <c r="B191" s="4"/>
      <c r="C191" s="16" t="s">
        <v>77</v>
      </c>
      <c r="D191" s="2" t="s">
        <v>13</v>
      </c>
      <c r="E191" s="2">
        <v>1.8</v>
      </c>
      <c r="F191" s="2">
        <v>0</v>
      </c>
      <c r="G191" s="2">
        <v>13</v>
      </c>
      <c r="H191" s="2">
        <v>65</v>
      </c>
      <c r="I191" s="19">
        <v>6.4</v>
      </c>
      <c r="J191" s="19">
        <v>16.5</v>
      </c>
      <c r="K191" s="19">
        <v>43.5</v>
      </c>
      <c r="L191" s="19">
        <v>0.5</v>
      </c>
      <c r="M191" s="19">
        <v>0</v>
      </c>
      <c r="N191" s="19">
        <v>0.05</v>
      </c>
      <c r="O191" s="19">
        <v>0.4</v>
      </c>
      <c r="P191" s="19">
        <v>0</v>
      </c>
    </row>
    <row r="192" spans="2:16">
      <c r="B192" s="4"/>
      <c r="C192" s="16"/>
      <c r="D192" s="2"/>
      <c r="E192" s="2">
        <f>SUM(E186:E191)</f>
        <v>21.46</v>
      </c>
      <c r="F192" s="2">
        <f t="shared" ref="F192:G192" si="37">SUM(F186:F191)</f>
        <v>27.09</v>
      </c>
      <c r="G192" s="2">
        <f t="shared" si="37"/>
        <v>108.8</v>
      </c>
      <c r="H192" s="2">
        <f>SUM(H186:H191)</f>
        <v>698.7</v>
      </c>
      <c r="I192" s="20">
        <f>SUM(I186:I191)</f>
        <v>88.970000000000013</v>
      </c>
      <c r="J192" s="20">
        <f t="shared" ref="J192:P192" si="38">SUM(J186:J191)</f>
        <v>80.5</v>
      </c>
      <c r="K192" s="20">
        <f t="shared" si="38"/>
        <v>352.12</v>
      </c>
      <c r="L192" s="20">
        <f t="shared" si="38"/>
        <v>9.15</v>
      </c>
      <c r="M192" s="20">
        <f t="shared" si="38"/>
        <v>0.04</v>
      </c>
      <c r="N192" s="20">
        <f t="shared" si="38"/>
        <v>0.14000000000000001</v>
      </c>
      <c r="O192" s="20">
        <f t="shared" si="38"/>
        <v>0.49</v>
      </c>
      <c r="P192" s="20">
        <f t="shared" si="38"/>
        <v>25.700000000000003</v>
      </c>
    </row>
    <row r="193" spans="2:16" ht="26.4" customHeight="1">
      <c r="B193" s="58" t="s">
        <v>9</v>
      </c>
      <c r="C193" s="58"/>
      <c r="D193" s="58"/>
      <c r="E193" s="58"/>
      <c r="F193" s="58"/>
      <c r="G193" s="5" t="s">
        <v>10</v>
      </c>
      <c r="H193" s="6">
        <f>H182+H192</f>
        <v>1150.8000000000002</v>
      </c>
      <c r="I193" s="20"/>
      <c r="J193" s="20"/>
      <c r="K193" s="20"/>
      <c r="L193" s="20"/>
      <c r="M193" s="20"/>
      <c r="N193" s="20"/>
      <c r="O193" s="20"/>
      <c r="P193" s="20"/>
    </row>
    <row r="196" spans="2:16" ht="87" customHeight="1"/>
    <row r="197" spans="2:16">
      <c r="B197" s="59" t="s">
        <v>74</v>
      </c>
      <c r="C197" s="59"/>
      <c r="D197" s="59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9"/>
    </row>
    <row r="198" spans="2:16">
      <c r="B198" s="59" t="s">
        <v>56</v>
      </c>
      <c r="C198" s="59"/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</row>
    <row r="199" spans="2:16" ht="15.6">
      <c r="B199" s="46" t="s">
        <v>0</v>
      </c>
      <c r="C199" s="47" t="s">
        <v>1</v>
      </c>
      <c r="D199" s="47" t="s">
        <v>12</v>
      </c>
      <c r="E199" s="47" t="s">
        <v>2</v>
      </c>
      <c r="F199" s="47"/>
      <c r="G199" s="47"/>
      <c r="H199" s="47" t="s">
        <v>3</v>
      </c>
      <c r="I199" s="48" t="s">
        <v>35</v>
      </c>
      <c r="J199" s="48"/>
      <c r="K199" s="48"/>
      <c r="L199" s="48"/>
      <c r="M199" s="48" t="s">
        <v>36</v>
      </c>
      <c r="N199" s="48"/>
      <c r="O199" s="48"/>
      <c r="P199" s="48"/>
    </row>
    <row r="200" spans="2:16" ht="31.2">
      <c r="B200" s="46"/>
      <c r="C200" s="47"/>
      <c r="D200" s="47"/>
      <c r="E200" s="39" t="s">
        <v>4</v>
      </c>
      <c r="F200" s="39" t="s">
        <v>5</v>
      </c>
      <c r="G200" s="39" t="s">
        <v>6</v>
      </c>
      <c r="H200" s="47"/>
      <c r="I200" s="37" t="s">
        <v>37</v>
      </c>
      <c r="J200" s="37" t="s">
        <v>38</v>
      </c>
      <c r="K200" s="37" t="s">
        <v>39</v>
      </c>
      <c r="L200" s="37" t="s">
        <v>40</v>
      </c>
      <c r="M200" s="37" t="s">
        <v>41</v>
      </c>
      <c r="N200" s="37" t="s">
        <v>42</v>
      </c>
      <c r="O200" s="37" t="s">
        <v>43</v>
      </c>
      <c r="P200" s="37" t="s">
        <v>44</v>
      </c>
    </row>
    <row r="201" spans="2:16" ht="15" thickBot="1">
      <c r="B201" s="10">
        <v>75</v>
      </c>
      <c r="C201" s="3" t="s">
        <v>63</v>
      </c>
      <c r="D201" s="10" t="s">
        <v>21</v>
      </c>
      <c r="E201" s="10">
        <v>6.6</v>
      </c>
      <c r="F201" s="10">
        <v>3.3</v>
      </c>
      <c r="G201" s="10">
        <v>24.3</v>
      </c>
      <c r="H201" s="10">
        <v>217</v>
      </c>
      <c r="I201" s="36">
        <v>1.42</v>
      </c>
      <c r="J201" s="36">
        <v>6.8</v>
      </c>
      <c r="K201" s="36">
        <v>121</v>
      </c>
      <c r="L201" s="36">
        <v>4.5</v>
      </c>
      <c r="M201" s="36">
        <v>0</v>
      </c>
      <c r="N201" s="36">
        <v>0.02</v>
      </c>
      <c r="O201" s="36">
        <v>0</v>
      </c>
      <c r="P201" s="36">
        <v>1.2</v>
      </c>
    </row>
    <row r="202" spans="2:16" ht="15" thickBot="1">
      <c r="B202" s="10">
        <v>274</v>
      </c>
      <c r="C202" s="3" t="s">
        <v>58</v>
      </c>
      <c r="D202" s="10" t="s">
        <v>21</v>
      </c>
      <c r="E202" s="10"/>
      <c r="F202" s="10">
        <v>0.1</v>
      </c>
      <c r="G202" s="10"/>
      <c r="H202" s="10">
        <v>159.1</v>
      </c>
      <c r="I202" s="36">
        <v>7</v>
      </c>
      <c r="J202" s="36">
        <v>8</v>
      </c>
      <c r="K202" s="36">
        <v>20</v>
      </c>
      <c r="L202" s="36">
        <v>0.15</v>
      </c>
      <c r="M202" s="36">
        <v>0.04</v>
      </c>
      <c r="N202" s="36">
        <v>0.01</v>
      </c>
      <c r="O202" s="36">
        <v>0.06</v>
      </c>
      <c r="P202" s="36">
        <v>6.8</v>
      </c>
    </row>
    <row r="203" spans="2:16">
      <c r="B203" s="10"/>
      <c r="C203" s="3" t="s">
        <v>77</v>
      </c>
      <c r="D203" s="10" t="s">
        <v>61</v>
      </c>
      <c r="E203" s="2">
        <v>1.8</v>
      </c>
      <c r="F203" s="2">
        <v>0</v>
      </c>
      <c r="G203" s="2">
        <v>13</v>
      </c>
      <c r="H203" s="2">
        <v>35</v>
      </c>
      <c r="I203" s="19">
        <v>6.4</v>
      </c>
      <c r="J203" s="19">
        <v>16.5</v>
      </c>
      <c r="K203" s="19">
        <v>43.5</v>
      </c>
      <c r="L203" s="19">
        <v>0.5</v>
      </c>
      <c r="M203" s="19">
        <v>0</v>
      </c>
      <c r="N203" s="19">
        <v>0.05</v>
      </c>
      <c r="O203" s="19">
        <v>0.4</v>
      </c>
      <c r="P203" s="19">
        <v>0</v>
      </c>
    </row>
    <row r="204" spans="2:16">
      <c r="B204" s="4"/>
      <c r="C204" s="16"/>
      <c r="D204" s="2"/>
      <c r="E204" s="2">
        <f>SUM(E201:E203)</f>
        <v>8.4</v>
      </c>
      <c r="F204" s="2">
        <f t="shared" ref="F204:P204" si="39">SUM(F201:F203)</f>
        <v>3.4</v>
      </c>
      <c r="G204" s="2">
        <f t="shared" si="39"/>
        <v>37.299999999999997</v>
      </c>
      <c r="H204" s="2">
        <f t="shared" si="39"/>
        <v>411.1</v>
      </c>
      <c r="I204" s="2">
        <f t="shared" si="39"/>
        <v>14.82</v>
      </c>
      <c r="J204" s="2">
        <f t="shared" si="39"/>
        <v>31.3</v>
      </c>
      <c r="K204" s="2">
        <f t="shared" si="39"/>
        <v>184.5</v>
      </c>
      <c r="L204" s="2">
        <f t="shared" si="39"/>
        <v>5.15</v>
      </c>
      <c r="M204" s="2">
        <f t="shared" si="39"/>
        <v>0.04</v>
      </c>
      <c r="N204" s="2">
        <f t="shared" si="39"/>
        <v>0.08</v>
      </c>
      <c r="O204" s="2">
        <f t="shared" si="39"/>
        <v>0.46</v>
      </c>
      <c r="P204" s="2">
        <f t="shared" si="39"/>
        <v>8</v>
      </c>
    </row>
    <row r="205" spans="2:16">
      <c r="B205" s="43" t="s">
        <v>7</v>
      </c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5"/>
    </row>
    <row r="206" spans="2:16" ht="15.6">
      <c r="B206" s="46" t="s">
        <v>0</v>
      </c>
      <c r="C206" s="47" t="s">
        <v>1</v>
      </c>
      <c r="D206" s="47" t="s">
        <v>12</v>
      </c>
      <c r="E206" s="47" t="s">
        <v>2</v>
      </c>
      <c r="F206" s="47"/>
      <c r="G206" s="47"/>
      <c r="H206" s="47" t="s">
        <v>3</v>
      </c>
      <c r="I206" s="48" t="s">
        <v>35</v>
      </c>
      <c r="J206" s="48"/>
      <c r="K206" s="48"/>
      <c r="L206" s="48"/>
      <c r="M206" s="48" t="s">
        <v>36</v>
      </c>
      <c r="N206" s="48"/>
      <c r="O206" s="48"/>
      <c r="P206" s="48"/>
    </row>
    <row r="207" spans="2:16" ht="31.2">
      <c r="B207" s="46"/>
      <c r="C207" s="47"/>
      <c r="D207" s="47"/>
      <c r="E207" s="39" t="s">
        <v>4</v>
      </c>
      <c r="F207" s="39" t="s">
        <v>5</v>
      </c>
      <c r="G207" s="39" t="s">
        <v>6</v>
      </c>
      <c r="H207" s="47"/>
      <c r="I207" s="37" t="s">
        <v>37</v>
      </c>
      <c r="J207" s="37" t="s">
        <v>38</v>
      </c>
      <c r="K207" s="37" t="s">
        <v>39</v>
      </c>
      <c r="L207" s="37" t="s">
        <v>40</v>
      </c>
      <c r="M207" s="37" t="s">
        <v>41</v>
      </c>
      <c r="N207" s="37" t="s">
        <v>42</v>
      </c>
      <c r="O207" s="37" t="s">
        <v>43</v>
      </c>
      <c r="P207" s="37" t="s">
        <v>44</v>
      </c>
    </row>
    <row r="208" spans="2:16" ht="23.4" thickBot="1">
      <c r="B208" s="10">
        <v>72</v>
      </c>
      <c r="C208" s="13" t="s">
        <v>69</v>
      </c>
      <c r="D208" s="10" t="s">
        <v>66</v>
      </c>
      <c r="E208" s="10">
        <v>1</v>
      </c>
      <c r="F208" s="10">
        <v>1.51</v>
      </c>
      <c r="G208" s="10">
        <v>4.49</v>
      </c>
      <c r="H208" s="10">
        <v>36.799999999999997</v>
      </c>
      <c r="I208" s="36">
        <v>13.11</v>
      </c>
      <c r="J208" s="36">
        <v>7.78</v>
      </c>
      <c r="K208" s="36">
        <v>24.01</v>
      </c>
      <c r="L208" s="36">
        <v>0.34</v>
      </c>
      <c r="M208" s="36">
        <v>3.85</v>
      </c>
      <c r="N208" s="36">
        <v>12.3</v>
      </c>
      <c r="O208" s="36">
        <v>0.14000000000000001</v>
      </c>
      <c r="P208" s="36">
        <v>12.2</v>
      </c>
    </row>
    <row r="209" spans="2:16" ht="36.6" thickBot="1">
      <c r="B209" s="4">
        <v>103</v>
      </c>
      <c r="C209" s="14" t="s">
        <v>23</v>
      </c>
      <c r="D209" s="2" t="s">
        <v>20</v>
      </c>
      <c r="E209" s="2">
        <v>1.9</v>
      </c>
      <c r="F209" s="2">
        <v>3.3</v>
      </c>
      <c r="G209" s="2">
        <v>13.3</v>
      </c>
      <c r="H209" s="2">
        <v>118</v>
      </c>
      <c r="I209" s="36">
        <v>11.06</v>
      </c>
      <c r="J209" s="36">
        <v>6.78</v>
      </c>
      <c r="K209" s="36">
        <v>24.56</v>
      </c>
      <c r="L209" s="36">
        <v>0.41</v>
      </c>
      <c r="M209" s="36">
        <v>0.02</v>
      </c>
      <c r="N209" s="36">
        <v>0.03</v>
      </c>
      <c r="O209" s="36">
        <v>0.02</v>
      </c>
      <c r="P209" s="36">
        <v>1.51</v>
      </c>
    </row>
    <row r="210" spans="2:16" ht="24.6" thickBot="1">
      <c r="B210" s="4">
        <v>268</v>
      </c>
      <c r="C210" s="14" t="s">
        <v>34</v>
      </c>
      <c r="D210" s="9" t="s">
        <v>66</v>
      </c>
      <c r="E210" s="2">
        <v>18.25</v>
      </c>
      <c r="F210" s="2">
        <v>14.1</v>
      </c>
      <c r="G210" s="2">
        <v>12.5</v>
      </c>
      <c r="H210" s="2">
        <v>196</v>
      </c>
      <c r="I210" s="27">
        <v>14.3</v>
      </c>
      <c r="J210" s="27">
        <v>5.3</v>
      </c>
      <c r="K210" s="27">
        <v>17.100000000000001</v>
      </c>
      <c r="L210" s="27">
        <v>0.1</v>
      </c>
      <c r="M210" s="27">
        <v>0.04</v>
      </c>
      <c r="N210" s="27">
        <v>0.03</v>
      </c>
      <c r="O210" s="27">
        <v>1.6</v>
      </c>
      <c r="P210" s="27">
        <v>3.2</v>
      </c>
    </row>
    <row r="211" spans="2:16" ht="15" thickBot="1">
      <c r="B211" s="4">
        <v>199</v>
      </c>
      <c r="C211" s="14" t="s">
        <v>24</v>
      </c>
      <c r="D211" s="2" t="s">
        <v>67</v>
      </c>
      <c r="E211" s="2">
        <v>4.2</v>
      </c>
      <c r="F211" s="2">
        <v>4.8</v>
      </c>
      <c r="G211" s="2">
        <v>34.869999999999997</v>
      </c>
      <c r="H211" s="2">
        <v>144</v>
      </c>
      <c r="I211" s="36">
        <v>40.950000000000003</v>
      </c>
      <c r="J211" s="36">
        <v>24.59</v>
      </c>
      <c r="K211" s="36">
        <v>60.06</v>
      </c>
      <c r="L211" s="36">
        <v>0.98</v>
      </c>
      <c r="M211" s="36">
        <v>0.03</v>
      </c>
      <c r="N211" s="36">
        <v>0.15</v>
      </c>
      <c r="O211" s="36">
        <v>0</v>
      </c>
      <c r="P211" s="36">
        <v>0</v>
      </c>
    </row>
    <row r="212" spans="2:16">
      <c r="B212" s="4">
        <v>268</v>
      </c>
      <c r="C212" s="15" t="s">
        <v>25</v>
      </c>
      <c r="D212" s="2" t="s">
        <v>21</v>
      </c>
      <c r="E212" s="38"/>
      <c r="F212" s="38"/>
      <c r="G212" s="3"/>
      <c r="H212" s="3">
        <v>86.8</v>
      </c>
      <c r="I212" s="19">
        <v>8.84</v>
      </c>
      <c r="J212" s="19">
        <v>4.8600000000000003</v>
      </c>
      <c r="K212" s="19">
        <v>5.94</v>
      </c>
      <c r="L212" s="19">
        <v>1.21</v>
      </c>
      <c r="M212" s="19">
        <v>0</v>
      </c>
      <c r="N212" s="19">
        <v>0.01</v>
      </c>
      <c r="O212" s="19">
        <v>0.01</v>
      </c>
      <c r="P212" s="19">
        <v>8.91</v>
      </c>
    </row>
    <row r="213" spans="2:16">
      <c r="B213" s="4"/>
      <c r="C213" s="16" t="s">
        <v>77</v>
      </c>
      <c r="D213" s="2" t="s">
        <v>13</v>
      </c>
      <c r="E213" s="2">
        <v>1.8</v>
      </c>
      <c r="F213" s="2">
        <v>0</v>
      </c>
      <c r="G213" s="2">
        <v>13</v>
      </c>
      <c r="H213" s="2">
        <v>65</v>
      </c>
      <c r="I213" s="19">
        <v>6.4</v>
      </c>
      <c r="J213" s="19">
        <v>16.5</v>
      </c>
      <c r="K213" s="19">
        <v>43.5</v>
      </c>
      <c r="L213" s="19">
        <v>0.5</v>
      </c>
      <c r="M213" s="19">
        <v>0</v>
      </c>
      <c r="N213" s="19">
        <v>0.05</v>
      </c>
      <c r="O213" s="19">
        <v>0.4</v>
      </c>
      <c r="P213" s="19">
        <v>0</v>
      </c>
    </row>
    <row r="214" spans="2:16" ht="22.8">
      <c r="B214" s="4">
        <v>201</v>
      </c>
      <c r="C214" s="15" t="s">
        <v>30</v>
      </c>
      <c r="D214" s="2" t="s">
        <v>31</v>
      </c>
      <c r="E214" s="3">
        <v>2.57</v>
      </c>
      <c r="F214" s="3">
        <v>2.4</v>
      </c>
      <c r="G214" s="3"/>
      <c r="H214" s="3">
        <v>86</v>
      </c>
      <c r="I214" s="19">
        <v>6.4</v>
      </c>
      <c r="J214" s="19">
        <v>16.5</v>
      </c>
      <c r="K214" s="19">
        <v>43.5</v>
      </c>
      <c r="L214" s="19">
        <v>0.5</v>
      </c>
      <c r="M214" s="19">
        <v>0</v>
      </c>
      <c r="N214" s="19">
        <v>0.05</v>
      </c>
      <c r="O214" s="19">
        <v>0.4</v>
      </c>
      <c r="P214" s="19">
        <v>0</v>
      </c>
    </row>
    <row r="215" spans="2:16">
      <c r="B215" s="4"/>
      <c r="C215" s="15"/>
      <c r="D215" s="2"/>
      <c r="E215" s="3">
        <f>SUM(E208:E214)</f>
        <v>29.72</v>
      </c>
      <c r="F215" s="3">
        <f t="shared" ref="F215:H215" si="40">SUM(F208:F214)</f>
        <v>26.11</v>
      </c>
      <c r="G215" s="3">
        <f t="shared" si="40"/>
        <v>78.16</v>
      </c>
      <c r="H215" s="3">
        <f t="shared" si="40"/>
        <v>732.6</v>
      </c>
      <c r="I215" s="20">
        <f>SUM(I208:I214)</f>
        <v>101.06000000000002</v>
      </c>
      <c r="J215" s="20">
        <f t="shared" ref="J215:P215" si="41">SUM(J208:J214)</f>
        <v>82.31</v>
      </c>
      <c r="K215" s="20">
        <f t="shared" si="41"/>
        <v>218.67000000000002</v>
      </c>
      <c r="L215" s="20">
        <f t="shared" si="41"/>
        <v>4.04</v>
      </c>
      <c r="M215" s="20">
        <f t="shared" si="41"/>
        <v>3.94</v>
      </c>
      <c r="N215" s="20">
        <f t="shared" si="41"/>
        <v>12.620000000000001</v>
      </c>
      <c r="O215" s="20">
        <f t="shared" si="41"/>
        <v>2.57</v>
      </c>
      <c r="P215" s="20">
        <f t="shared" si="41"/>
        <v>25.82</v>
      </c>
    </row>
    <row r="216" spans="2:16" ht="28.2" customHeight="1">
      <c r="B216" s="58" t="s">
        <v>9</v>
      </c>
      <c r="C216" s="58"/>
      <c r="D216" s="58"/>
      <c r="E216" s="58"/>
      <c r="F216" s="58"/>
      <c r="G216" s="5" t="s">
        <v>10</v>
      </c>
      <c r="H216" s="6">
        <f>H204+H215</f>
        <v>1143.7</v>
      </c>
      <c r="I216" s="20"/>
      <c r="J216" s="20"/>
      <c r="K216" s="20"/>
      <c r="L216" s="20"/>
      <c r="M216" s="20"/>
      <c r="N216" s="20"/>
      <c r="O216" s="20"/>
      <c r="P216" s="20"/>
    </row>
    <row r="219" spans="2:16" ht="90" customHeight="1"/>
    <row r="220" spans="2:16">
      <c r="B220" s="59" t="s">
        <v>75</v>
      </c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</row>
    <row r="221" spans="2:16">
      <c r="B221" s="59" t="s">
        <v>56</v>
      </c>
      <c r="C221" s="59"/>
      <c r="D221" s="59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59"/>
    </row>
    <row r="222" spans="2:16" ht="15.6">
      <c r="B222" s="46" t="s">
        <v>0</v>
      </c>
      <c r="C222" s="47" t="s">
        <v>1</v>
      </c>
      <c r="D222" s="47" t="s">
        <v>12</v>
      </c>
      <c r="E222" s="47" t="s">
        <v>2</v>
      </c>
      <c r="F222" s="47"/>
      <c r="G222" s="47"/>
      <c r="H222" s="47" t="s">
        <v>3</v>
      </c>
      <c r="I222" s="48" t="s">
        <v>35</v>
      </c>
      <c r="J222" s="48"/>
      <c r="K222" s="48"/>
      <c r="L222" s="48"/>
      <c r="M222" s="48" t="s">
        <v>36</v>
      </c>
      <c r="N222" s="48"/>
      <c r="O222" s="48"/>
      <c r="P222" s="48"/>
    </row>
    <row r="223" spans="2:16" ht="31.2">
      <c r="B223" s="46"/>
      <c r="C223" s="47"/>
      <c r="D223" s="47"/>
      <c r="E223" s="39" t="s">
        <v>4</v>
      </c>
      <c r="F223" s="39" t="s">
        <v>5</v>
      </c>
      <c r="G223" s="39" t="s">
        <v>6</v>
      </c>
      <c r="H223" s="47"/>
      <c r="I223" s="37" t="s">
        <v>37</v>
      </c>
      <c r="J223" s="37" t="s">
        <v>38</v>
      </c>
      <c r="K223" s="37" t="s">
        <v>39</v>
      </c>
      <c r="L223" s="37" t="s">
        <v>40</v>
      </c>
      <c r="M223" s="37" t="s">
        <v>41</v>
      </c>
      <c r="N223" s="37" t="s">
        <v>42</v>
      </c>
      <c r="O223" s="37" t="s">
        <v>43</v>
      </c>
      <c r="P223" s="37" t="s">
        <v>44</v>
      </c>
    </row>
    <row r="224" spans="2:16" ht="15" thickBot="1">
      <c r="B224" s="10">
        <v>75</v>
      </c>
      <c r="C224" s="3" t="s">
        <v>64</v>
      </c>
      <c r="D224" s="10" t="s">
        <v>21</v>
      </c>
      <c r="E224" s="10">
        <v>4.2</v>
      </c>
      <c r="F224" s="10">
        <v>3.3</v>
      </c>
      <c r="G224" s="10">
        <v>14.6</v>
      </c>
      <c r="H224" s="10">
        <v>203</v>
      </c>
      <c r="I224" s="36">
        <v>1.42</v>
      </c>
      <c r="J224" s="36">
        <v>6.8</v>
      </c>
      <c r="K224" s="36">
        <v>121</v>
      </c>
      <c r="L224" s="36">
        <v>4.5</v>
      </c>
      <c r="M224" s="36">
        <v>0</v>
      </c>
      <c r="N224" s="36">
        <v>0.02</v>
      </c>
      <c r="O224" s="36">
        <v>0</v>
      </c>
      <c r="P224" s="36">
        <v>1.2</v>
      </c>
    </row>
    <row r="225" spans="2:16" ht="15" thickBot="1">
      <c r="B225" s="10">
        <v>274</v>
      </c>
      <c r="C225" s="3" t="s">
        <v>58</v>
      </c>
      <c r="D225" s="10" t="s">
        <v>21</v>
      </c>
      <c r="E225" s="10"/>
      <c r="F225" s="10">
        <v>0.1</v>
      </c>
      <c r="G225" s="10"/>
      <c r="H225" s="10">
        <v>159.1</v>
      </c>
      <c r="I225" s="36">
        <v>7</v>
      </c>
      <c r="J225" s="36">
        <v>8</v>
      </c>
      <c r="K225" s="36">
        <v>20</v>
      </c>
      <c r="L225" s="36">
        <v>0.15</v>
      </c>
      <c r="M225" s="36">
        <v>0.04</v>
      </c>
      <c r="N225" s="36">
        <v>0.01</v>
      </c>
      <c r="O225" s="36">
        <v>0.06</v>
      </c>
      <c r="P225" s="36">
        <v>6.8</v>
      </c>
    </row>
    <row r="226" spans="2:16" ht="26.4">
      <c r="B226" s="10">
        <v>201</v>
      </c>
      <c r="C226" s="3" t="s">
        <v>30</v>
      </c>
      <c r="D226" s="10" t="s">
        <v>31</v>
      </c>
      <c r="E226" s="41">
        <v>2.57</v>
      </c>
      <c r="F226" s="41">
        <v>2.4</v>
      </c>
      <c r="G226" s="40"/>
      <c r="H226" s="41">
        <v>86</v>
      </c>
      <c r="I226" s="19">
        <v>6.4</v>
      </c>
      <c r="J226" s="19">
        <v>16.5</v>
      </c>
      <c r="K226" s="19">
        <v>43.5</v>
      </c>
      <c r="L226" s="19">
        <v>0.5</v>
      </c>
      <c r="M226" s="19">
        <v>0</v>
      </c>
      <c r="N226" s="19">
        <v>0.05</v>
      </c>
      <c r="O226" s="19">
        <v>0.4</v>
      </c>
      <c r="P226" s="19">
        <v>0</v>
      </c>
    </row>
    <row r="227" spans="2:16">
      <c r="B227" s="4"/>
      <c r="C227" s="16"/>
      <c r="D227" s="2"/>
      <c r="E227" s="2">
        <f>SUM(E224:E226)</f>
        <v>6.77</v>
      </c>
      <c r="F227" s="2">
        <f t="shared" ref="F227:P227" si="42">SUM(F224:F226)</f>
        <v>5.8</v>
      </c>
      <c r="G227" s="2">
        <f t="shared" si="42"/>
        <v>14.6</v>
      </c>
      <c r="H227" s="2">
        <f t="shared" si="42"/>
        <v>448.1</v>
      </c>
      <c r="I227" s="2">
        <f t="shared" si="42"/>
        <v>14.82</v>
      </c>
      <c r="J227" s="2">
        <f t="shared" si="42"/>
        <v>31.3</v>
      </c>
      <c r="K227" s="2">
        <f t="shared" si="42"/>
        <v>184.5</v>
      </c>
      <c r="L227" s="2">
        <f t="shared" si="42"/>
        <v>5.15</v>
      </c>
      <c r="M227" s="2">
        <f t="shared" si="42"/>
        <v>0.04</v>
      </c>
      <c r="N227" s="2">
        <f t="shared" si="42"/>
        <v>0.08</v>
      </c>
      <c r="O227" s="2">
        <f t="shared" si="42"/>
        <v>0.46</v>
      </c>
      <c r="P227" s="2">
        <f t="shared" si="42"/>
        <v>8</v>
      </c>
    </row>
    <row r="228" spans="2:16">
      <c r="B228" s="43" t="s">
        <v>7</v>
      </c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5"/>
    </row>
    <row r="229" spans="2:16" ht="15.6">
      <c r="B229" s="46" t="s">
        <v>0</v>
      </c>
      <c r="C229" s="47" t="s">
        <v>1</v>
      </c>
      <c r="D229" s="47" t="s">
        <v>12</v>
      </c>
      <c r="E229" s="47" t="s">
        <v>2</v>
      </c>
      <c r="F229" s="47"/>
      <c r="G229" s="47"/>
      <c r="H229" s="47" t="s">
        <v>3</v>
      </c>
      <c r="I229" s="48" t="s">
        <v>35</v>
      </c>
      <c r="J229" s="48"/>
      <c r="K229" s="48"/>
      <c r="L229" s="48"/>
      <c r="M229" s="48" t="s">
        <v>36</v>
      </c>
      <c r="N229" s="48"/>
      <c r="O229" s="48"/>
      <c r="P229" s="48"/>
    </row>
    <row r="230" spans="2:16" ht="31.2">
      <c r="B230" s="46"/>
      <c r="C230" s="47"/>
      <c r="D230" s="47"/>
      <c r="E230" s="39" t="s">
        <v>4</v>
      </c>
      <c r="F230" s="39" t="s">
        <v>5</v>
      </c>
      <c r="G230" s="39" t="s">
        <v>6</v>
      </c>
      <c r="H230" s="47"/>
      <c r="I230" s="37" t="s">
        <v>37</v>
      </c>
      <c r="J230" s="37" t="s">
        <v>38</v>
      </c>
      <c r="K230" s="37" t="s">
        <v>39</v>
      </c>
      <c r="L230" s="37" t="s">
        <v>40</v>
      </c>
      <c r="M230" s="37" t="s">
        <v>41</v>
      </c>
      <c r="N230" s="37" t="s">
        <v>42</v>
      </c>
      <c r="O230" s="37" t="s">
        <v>43</v>
      </c>
      <c r="P230" s="37" t="s">
        <v>44</v>
      </c>
    </row>
    <row r="231" spans="2:16" ht="22.8">
      <c r="B231" s="10">
        <v>63</v>
      </c>
      <c r="C231" s="13" t="s">
        <v>29</v>
      </c>
      <c r="D231" s="10" t="s">
        <v>66</v>
      </c>
      <c r="E231" s="10">
        <v>1</v>
      </c>
      <c r="F231" s="10">
        <v>1.51</v>
      </c>
      <c r="G231" s="10">
        <v>4.49</v>
      </c>
      <c r="H231" s="10">
        <v>26.8</v>
      </c>
      <c r="I231" s="19">
        <v>48</v>
      </c>
      <c r="J231" s="19">
        <v>16</v>
      </c>
      <c r="K231" s="19">
        <v>31</v>
      </c>
      <c r="L231" s="19">
        <v>1</v>
      </c>
      <c r="M231" s="19">
        <v>0</v>
      </c>
      <c r="N231" s="19">
        <v>0.06</v>
      </c>
      <c r="O231" s="19">
        <v>0.05</v>
      </c>
      <c r="P231" s="19">
        <v>49.8</v>
      </c>
    </row>
    <row r="232" spans="2:16" ht="24.6" thickBot="1">
      <c r="B232" s="4">
        <v>102</v>
      </c>
      <c r="C232" s="14" t="s">
        <v>26</v>
      </c>
      <c r="D232" s="2" t="s">
        <v>20</v>
      </c>
      <c r="E232" s="2">
        <v>5.49</v>
      </c>
      <c r="F232" s="2">
        <v>5.28</v>
      </c>
      <c r="G232" s="2">
        <v>16.329999999999998</v>
      </c>
      <c r="H232" s="2">
        <v>137.80000000000001</v>
      </c>
      <c r="I232" s="36">
        <v>31.9</v>
      </c>
      <c r="J232" s="36">
        <v>40.01</v>
      </c>
      <c r="K232" s="36">
        <v>129.96</v>
      </c>
      <c r="L232" s="36">
        <v>1.61</v>
      </c>
      <c r="M232" s="36">
        <v>4.95</v>
      </c>
      <c r="N232" s="36">
        <v>0.15</v>
      </c>
      <c r="O232" s="36">
        <v>0.12</v>
      </c>
      <c r="P232" s="36">
        <v>12.34</v>
      </c>
    </row>
    <row r="233" spans="2:16" ht="15" thickBot="1">
      <c r="B233" s="4">
        <v>290</v>
      </c>
      <c r="C233" s="14" t="s">
        <v>27</v>
      </c>
      <c r="D233" s="9" t="s">
        <v>11</v>
      </c>
      <c r="E233" s="2">
        <v>24.6</v>
      </c>
      <c r="F233" s="2">
        <v>8.24</v>
      </c>
      <c r="G233" s="2">
        <v>2.6</v>
      </c>
      <c r="H233" s="2">
        <v>189</v>
      </c>
      <c r="I233" s="36">
        <v>25.01</v>
      </c>
      <c r="J233" s="36">
        <v>220.27</v>
      </c>
      <c r="K233" s="36">
        <v>24.74</v>
      </c>
      <c r="L233" s="36">
        <v>1.89</v>
      </c>
      <c r="M233" s="36">
        <v>0.12</v>
      </c>
      <c r="N233" s="36">
        <v>0.94</v>
      </c>
      <c r="O233" s="36">
        <v>0.16</v>
      </c>
      <c r="P233" s="36">
        <v>0.44</v>
      </c>
    </row>
    <row r="234" spans="2:16" ht="15" thickBot="1">
      <c r="B234" s="4">
        <v>203</v>
      </c>
      <c r="C234" s="14" t="s">
        <v>8</v>
      </c>
      <c r="D234" s="2" t="s">
        <v>67</v>
      </c>
      <c r="E234" s="2">
        <v>5.8</v>
      </c>
      <c r="F234" s="2">
        <v>0.78</v>
      </c>
      <c r="G234" s="2">
        <v>31</v>
      </c>
      <c r="H234" s="2">
        <v>125</v>
      </c>
      <c r="I234" s="36">
        <v>5.7</v>
      </c>
      <c r="J234" s="36">
        <v>21</v>
      </c>
      <c r="K234" s="36">
        <v>153</v>
      </c>
      <c r="L234" s="36">
        <v>0.8</v>
      </c>
      <c r="M234" s="36">
        <v>0</v>
      </c>
      <c r="N234" s="36">
        <v>0.06</v>
      </c>
      <c r="O234" s="36">
        <v>1.3</v>
      </c>
      <c r="P234" s="36">
        <v>0.15</v>
      </c>
    </row>
    <row r="235" spans="2:16" ht="15" thickBot="1">
      <c r="B235" s="4">
        <v>349</v>
      </c>
      <c r="C235" s="15" t="s">
        <v>28</v>
      </c>
      <c r="D235" s="2" t="s">
        <v>21</v>
      </c>
      <c r="E235" s="3">
        <v>0.6</v>
      </c>
      <c r="F235" s="38"/>
      <c r="G235" s="3">
        <v>9.98</v>
      </c>
      <c r="H235" s="3">
        <v>88</v>
      </c>
      <c r="I235" s="36">
        <v>7</v>
      </c>
      <c r="J235" s="36">
        <v>8</v>
      </c>
      <c r="K235" s="36">
        <v>20</v>
      </c>
      <c r="L235" s="36">
        <v>0.15</v>
      </c>
      <c r="M235" s="36">
        <v>0.04</v>
      </c>
      <c r="N235" s="36">
        <v>0.01</v>
      </c>
      <c r="O235" s="36">
        <v>0.06</v>
      </c>
      <c r="P235" s="36">
        <v>6.8</v>
      </c>
    </row>
    <row r="236" spans="2:16">
      <c r="B236" s="4"/>
      <c r="C236" s="16" t="s">
        <v>77</v>
      </c>
      <c r="D236" s="2" t="s">
        <v>13</v>
      </c>
      <c r="E236" s="2">
        <v>1.8</v>
      </c>
      <c r="F236" s="2">
        <v>0</v>
      </c>
      <c r="G236" s="2">
        <v>13</v>
      </c>
      <c r="H236" s="2">
        <v>65</v>
      </c>
      <c r="I236" s="19">
        <v>6.4</v>
      </c>
      <c r="J236" s="19">
        <v>16.5</v>
      </c>
      <c r="K236" s="19">
        <v>43.5</v>
      </c>
      <c r="L236" s="19">
        <v>0.5</v>
      </c>
      <c r="M236" s="19">
        <v>0</v>
      </c>
      <c r="N236" s="19">
        <v>0.05</v>
      </c>
      <c r="O236" s="19">
        <v>0.4</v>
      </c>
      <c r="P236" s="19">
        <v>0</v>
      </c>
    </row>
    <row r="237" spans="2:16" ht="22.8">
      <c r="B237" s="4">
        <v>201</v>
      </c>
      <c r="C237" s="15" t="s">
        <v>32</v>
      </c>
      <c r="D237" s="2" t="s">
        <v>31</v>
      </c>
      <c r="E237" s="3">
        <v>0.1</v>
      </c>
      <c r="F237" s="3">
        <v>7.2</v>
      </c>
      <c r="G237" s="3"/>
      <c r="H237" s="3">
        <v>106</v>
      </c>
      <c r="I237" s="19">
        <v>6.4</v>
      </c>
      <c r="J237" s="19">
        <v>16.5</v>
      </c>
      <c r="K237" s="19">
        <v>43.5</v>
      </c>
      <c r="L237" s="19">
        <v>0.5</v>
      </c>
      <c r="M237" s="19">
        <v>0</v>
      </c>
      <c r="N237" s="19">
        <v>0.05</v>
      </c>
      <c r="O237" s="19">
        <v>0.4</v>
      </c>
      <c r="P237" s="19">
        <v>0</v>
      </c>
    </row>
    <row r="238" spans="2:16">
      <c r="B238" s="4"/>
      <c r="C238" s="15"/>
      <c r="D238" s="2"/>
      <c r="E238" s="3">
        <f>SUM(E231:E237)</f>
        <v>39.39</v>
      </c>
      <c r="F238" s="3">
        <f t="shared" ref="F238:H238" si="43">SUM(F231:F237)</f>
        <v>23.01</v>
      </c>
      <c r="G238" s="3">
        <f t="shared" si="43"/>
        <v>77.400000000000006</v>
      </c>
      <c r="H238" s="3">
        <f t="shared" si="43"/>
        <v>737.6</v>
      </c>
      <c r="I238" s="20"/>
      <c r="J238" s="20"/>
      <c r="K238" s="20"/>
      <c r="L238" s="20"/>
      <c r="M238" s="20"/>
      <c r="N238" s="20"/>
      <c r="O238" s="20"/>
      <c r="P238" s="20"/>
    </row>
    <row r="239" spans="2:16" ht="28.95" customHeight="1">
      <c r="B239" s="58" t="s">
        <v>9</v>
      </c>
      <c r="C239" s="58"/>
      <c r="D239" s="58"/>
      <c r="E239" s="58"/>
      <c r="F239" s="58"/>
      <c r="G239" s="5" t="s">
        <v>10</v>
      </c>
      <c r="H239" s="6">
        <f>H227+H238</f>
        <v>1185.7</v>
      </c>
      <c r="I239" s="20"/>
      <c r="J239" s="20"/>
      <c r="K239" s="20"/>
      <c r="L239" s="20"/>
      <c r="M239" s="20"/>
      <c r="N239" s="20"/>
      <c r="O239" s="20"/>
      <c r="P239" s="20"/>
    </row>
  </sheetData>
  <mergeCells count="183">
    <mergeCell ref="D53:D54"/>
    <mergeCell ref="E53:G53"/>
    <mergeCell ref="H53:H54"/>
    <mergeCell ref="I53:L53"/>
    <mergeCell ref="M53:P53"/>
    <mergeCell ref="B37:B38"/>
    <mergeCell ref="C37:C38"/>
    <mergeCell ref="D37:D38"/>
    <mergeCell ref="E37:G37"/>
    <mergeCell ref="H37:H38"/>
    <mergeCell ref="I37:L37"/>
    <mergeCell ref="M37:P37"/>
    <mergeCell ref="B27:H27"/>
    <mergeCell ref="B14:B15"/>
    <mergeCell ref="C14:C15"/>
    <mergeCell ref="D14:D15"/>
    <mergeCell ref="E14:G14"/>
    <mergeCell ref="H14:H15"/>
    <mergeCell ref="B28:P28"/>
    <mergeCell ref="B36:P36"/>
    <mergeCell ref="B6:P6"/>
    <mergeCell ref="B7:B8"/>
    <mergeCell ref="C7:C8"/>
    <mergeCell ref="D7:D8"/>
    <mergeCell ref="E7:G7"/>
    <mergeCell ref="H7:H8"/>
    <mergeCell ref="I7:L7"/>
    <mergeCell ref="M7:P7"/>
    <mergeCell ref="B29:P29"/>
    <mergeCell ref="B30:B31"/>
    <mergeCell ref="C30:C31"/>
    <mergeCell ref="D30:D31"/>
    <mergeCell ref="E30:G30"/>
    <mergeCell ref="H30:H31"/>
    <mergeCell ref="I30:L30"/>
    <mergeCell ref="B100:P100"/>
    <mergeCell ref="I14:L14"/>
    <mergeCell ref="M14:P14"/>
    <mergeCell ref="B5:P5"/>
    <mergeCell ref="B13:P13"/>
    <mergeCell ref="B119:F119"/>
    <mergeCell ref="B108:P108"/>
    <mergeCell ref="B95:F95"/>
    <mergeCell ref="B109:B110"/>
    <mergeCell ref="C109:C110"/>
    <mergeCell ref="D109:D110"/>
    <mergeCell ref="E109:G109"/>
    <mergeCell ref="H109:H110"/>
    <mergeCell ref="B24:F24"/>
    <mergeCell ref="I60:L60"/>
    <mergeCell ref="M60:P60"/>
    <mergeCell ref="B51:P51"/>
    <mergeCell ref="B46:F46"/>
    <mergeCell ref="B60:B61"/>
    <mergeCell ref="C60:C61"/>
    <mergeCell ref="M30:P30"/>
    <mergeCell ref="B52:P52"/>
    <mergeCell ref="B53:B54"/>
    <mergeCell ref="C53:C54"/>
    <mergeCell ref="B59:P59"/>
    <mergeCell ref="I85:L85"/>
    <mergeCell ref="M85:P85"/>
    <mergeCell ref="B76:P76"/>
    <mergeCell ref="B84:P84"/>
    <mergeCell ref="D60:D61"/>
    <mergeCell ref="E60:G60"/>
    <mergeCell ref="H60:H61"/>
    <mergeCell ref="B69:F69"/>
    <mergeCell ref="B85:B86"/>
    <mergeCell ref="C85:C86"/>
    <mergeCell ref="D85:D86"/>
    <mergeCell ref="E85:G85"/>
    <mergeCell ref="H85:H86"/>
    <mergeCell ref="B77:P77"/>
    <mergeCell ref="B78:B79"/>
    <mergeCell ref="C78:C79"/>
    <mergeCell ref="D78:D79"/>
    <mergeCell ref="E78:G78"/>
    <mergeCell ref="H78:H79"/>
    <mergeCell ref="I78:L78"/>
    <mergeCell ref="M78:P78"/>
    <mergeCell ref="B131:P131"/>
    <mergeCell ref="B197:P197"/>
    <mergeCell ref="B175:P175"/>
    <mergeCell ref="B176:P176"/>
    <mergeCell ref="B177:B178"/>
    <mergeCell ref="C177:C178"/>
    <mergeCell ref="D177:D178"/>
    <mergeCell ref="E177:G177"/>
    <mergeCell ref="H177:H178"/>
    <mergeCell ref="I177:L177"/>
    <mergeCell ref="M177:P177"/>
    <mergeCell ref="B183:P183"/>
    <mergeCell ref="B184:B185"/>
    <mergeCell ref="C184:C185"/>
    <mergeCell ref="B132:B133"/>
    <mergeCell ref="C132:C133"/>
    <mergeCell ref="D132:D133"/>
    <mergeCell ref="E132:G132"/>
    <mergeCell ref="H132:H133"/>
    <mergeCell ref="I132:L132"/>
    <mergeCell ref="M132:P132"/>
    <mergeCell ref="B138:P138"/>
    <mergeCell ref="B139:B140"/>
    <mergeCell ref="C139:C140"/>
    <mergeCell ref="B130:P130"/>
    <mergeCell ref="B101:P101"/>
    <mergeCell ref="B102:B103"/>
    <mergeCell ref="C102:C103"/>
    <mergeCell ref="D102:D103"/>
    <mergeCell ref="E102:G102"/>
    <mergeCell ref="H102:H103"/>
    <mergeCell ref="I102:L102"/>
    <mergeCell ref="M102:P102"/>
    <mergeCell ref="I109:L109"/>
    <mergeCell ref="M109:P109"/>
    <mergeCell ref="D139:D140"/>
    <mergeCell ref="E139:G139"/>
    <mergeCell ref="H139:H140"/>
    <mergeCell ref="I139:L139"/>
    <mergeCell ref="M139:P139"/>
    <mergeCell ref="B149:F149"/>
    <mergeCell ref="B152:H152"/>
    <mergeCell ref="B153:P153"/>
    <mergeCell ref="B154:P154"/>
    <mergeCell ref="B198:P198"/>
    <mergeCell ref="B199:B200"/>
    <mergeCell ref="C199:C200"/>
    <mergeCell ref="D199:D200"/>
    <mergeCell ref="E199:G199"/>
    <mergeCell ref="H199:H200"/>
    <mergeCell ref="I199:L199"/>
    <mergeCell ref="M199:P199"/>
    <mergeCell ref="B155:B156"/>
    <mergeCell ref="C155:C156"/>
    <mergeCell ref="D155:D156"/>
    <mergeCell ref="E155:G155"/>
    <mergeCell ref="H155:H156"/>
    <mergeCell ref="I155:L155"/>
    <mergeCell ref="M155:P155"/>
    <mergeCell ref="B161:P161"/>
    <mergeCell ref="B162:B163"/>
    <mergeCell ref="C162:C163"/>
    <mergeCell ref="D162:D163"/>
    <mergeCell ref="E162:G162"/>
    <mergeCell ref="H162:H163"/>
    <mergeCell ref="I162:L162"/>
    <mergeCell ref="M162:P162"/>
    <mergeCell ref="B239:F239"/>
    <mergeCell ref="B216:F216"/>
    <mergeCell ref="B220:P220"/>
    <mergeCell ref="B221:P221"/>
    <mergeCell ref="B222:B223"/>
    <mergeCell ref="C222:C223"/>
    <mergeCell ref="D222:D223"/>
    <mergeCell ref="E222:G222"/>
    <mergeCell ref="H222:H223"/>
    <mergeCell ref="I222:L222"/>
    <mergeCell ref="M222:P222"/>
    <mergeCell ref="B2:P2"/>
    <mergeCell ref="B228:P228"/>
    <mergeCell ref="B229:B230"/>
    <mergeCell ref="C229:C230"/>
    <mergeCell ref="D229:D230"/>
    <mergeCell ref="E229:G229"/>
    <mergeCell ref="H229:H230"/>
    <mergeCell ref="I229:L229"/>
    <mergeCell ref="M229:P229"/>
    <mergeCell ref="B171:F171"/>
    <mergeCell ref="D184:D185"/>
    <mergeCell ref="E184:G184"/>
    <mergeCell ref="H184:H185"/>
    <mergeCell ref="I184:L184"/>
    <mergeCell ref="M184:P184"/>
    <mergeCell ref="B193:F193"/>
    <mergeCell ref="B205:P205"/>
    <mergeCell ref="B206:B207"/>
    <mergeCell ref="C206:C207"/>
    <mergeCell ref="D206:D207"/>
    <mergeCell ref="E206:G206"/>
    <mergeCell ref="H206:H207"/>
    <mergeCell ref="I206:L206"/>
    <mergeCell ref="M206:P206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 1-4 класс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2022-02-14T08:19:45Z</dcterms:modified>
</cp:coreProperties>
</file>