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9990" windowHeight="9990" activeTab="2"/>
  </bookViews>
  <sheets>
    <sheet name="Доходы" sheetId="1" r:id="rId1"/>
    <sheet name="Расходы" sheetId="2" r:id="rId2"/>
    <sheet name="Источники финансирования" sheetId="3" r:id="rId3"/>
  </sheets>
  <calcPr calcId="124519"/>
</workbook>
</file>

<file path=xl/calcChain.xml><?xml version="1.0" encoding="utf-8"?>
<calcChain xmlns="http://schemas.openxmlformats.org/spreadsheetml/2006/main">
  <c r="E12" i="2"/>
  <c r="I12" s="1"/>
  <c r="E49"/>
  <c r="I49" s="1"/>
  <c r="E46"/>
  <c r="I46" s="1"/>
  <c r="E43"/>
  <c r="I43" s="1"/>
  <c r="E43" i="1"/>
  <c r="I43" s="1"/>
  <c r="J43" s="1"/>
  <c r="D9" i="2"/>
  <c r="E9" s="1"/>
  <c r="I9" s="1"/>
  <c r="I17"/>
  <c r="I19"/>
  <c r="I22"/>
  <c r="I23"/>
  <c r="I24"/>
  <c r="I25"/>
  <c r="I26"/>
  <c r="I27"/>
  <c r="I28"/>
  <c r="I29"/>
  <c r="I30"/>
  <c r="I31"/>
  <c r="I32"/>
  <c r="I33"/>
  <c r="D44"/>
  <c r="E21"/>
  <c r="I21" s="1"/>
  <c r="E20"/>
  <c r="I20" s="1"/>
  <c r="E18"/>
  <c r="I18" s="1"/>
  <c r="E16"/>
  <c r="I16" s="1"/>
  <c r="D14"/>
  <c r="E14" s="1"/>
  <c r="I14" s="1"/>
  <c r="E13"/>
  <c r="I13" s="1"/>
  <c r="E11"/>
  <c r="I11" s="1"/>
  <c r="D41" i="1"/>
  <c r="D17" s="1"/>
  <c r="E41" l="1"/>
  <c r="I41" s="1"/>
  <c r="E44" i="2"/>
  <c r="I44" s="1"/>
  <c r="D7"/>
  <c r="E7" s="1"/>
  <c r="I7" s="1"/>
  <c r="E17" i="1" l="1"/>
  <c r="I17" s="1"/>
  <c r="J17" s="1"/>
  <c r="D25" i="3"/>
  <c r="D7" s="1"/>
  <c r="E7" s="1"/>
  <c r="I7" s="1"/>
  <c r="D56" i="2"/>
  <c r="E56" s="1"/>
  <c r="I56" s="1"/>
  <c r="E26" i="3" l="1"/>
  <c r="E25" s="1"/>
  <c r="I26" l="1"/>
  <c r="I25" s="1"/>
</calcChain>
</file>

<file path=xl/sharedStrings.xml><?xml version="1.0" encoding="utf-8"?>
<sst xmlns="http://schemas.openxmlformats.org/spreadsheetml/2006/main" count="449" uniqueCount="275">
  <si>
    <t>ОТЧЕТ</t>
  </si>
  <si>
    <t>Форма 0503737 с.1</t>
  </si>
  <si>
    <t>ОБ ИСПОЛНЕНИИ УЧРЕЖДЕНИЕМ ПЛАНА ЕГО ФИНАНСОВО-ХОЗЯЙСТВЕННОЙ ДЕЯТЕЛЬНОСТИ</t>
  </si>
  <si>
    <t>КОДЫ</t>
  </si>
  <si>
    <t xml:space="preserve">Форма по ОКУД </t>
  </si>
  <si>
    <t>0503737</t>
  </si>
  <si>
    <t xml:space="preserve">Дата </t>
  </si>
  <si>
    <t xml:space="preserve">по ОКПО </t>
  </si>
  <si>
    <t>Учреждение</t>
  </si>
  <si>
    <t>Обособленное подразделение</t>
  </si>
  <si>
    <t xml:space="preserve">по ОКАТО </t>
  </si>
  <si>
    <t>Учредитель</t>
  </si>
  <si>
    <t>Наименование органа, осуществляющего полномочия учредителя</t>
  </si>
  <si>
    <t xml:space="preserve">Глава по БК </t>
  </si>
  <si>
    <t>Вид финансового обеспечения (деятельности)</t>
  </si>
  <si>
    <t>субсидии на выполнение государственного (муниципального) задания</t>
  </si>
  <si>
    <t>Периодичность: годовая</t>
  </si>
  <si>
    <t xml:space="preserve">по ОКЕИ </t>
  </si>
  <si>
    <t>383</t>
  </si>
  <si>
    <t xml:space="preserve">Единица измерения:  руб </t>
  </si>
  <si>
    <t>1. Доходы учреждения</t>
  </si>
  <si>
    <t xml:space="preserve"> Наименование показателя</t>
  </si>
  <si>
    <t>Код строки</t>
  </si>
  <si>
    <t>Код аналитики</t>
  </si>
  <si>
    <t>Утверждено плановых назначений</t>
  </si>
  <si>
    <t>Исполнено плановых назначений</t>
  </si>
  <si>
    <t>Не исполнено плановых назначений</t>
  </si>
  <si>
    <t>через лицевые счета</t>
  </si>
  <si>
    <t>через банковские счета</t>
  </si>
  <si>
    <t>через кассу учреждения</t>
  </si>
  <si>
    <t>некассовыми операциями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</si>
  <si>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</si>
  <si>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</si>
  <si>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</si>
  <si>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</si>
  <si>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</si>
  <si>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</si>
  <si>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</si>
  <si>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</si>
  <si>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</si>
  <si>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</si>
  <si>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</si>
  <si>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- всего</t>
  </si>
  <si>
    <t>010</t>
  </si>
  <si>
    <t>Доходы от собственности</t>
  </si>
  <si>
    <t>030</t>
  </si>
  <si>
    <t>120</t>
  </si>
  <si>
    <t>из них:</t>
  </si>
  <si>
    <t>от аренды активов</t>
  </si>
  <si>
    <t>031</t>
  </si>
  <si>
    <t>Доходы от оказания платных услуг (работ)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</si>
  <si>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</si>
  <si>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</si>
  <si>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</si>
  <si>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</si>
  <si>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</si>
  <si>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>Безвозмездные поступления от бюджетов</t>
  </si>
  <si>
    <t>060</t>
  </si>
  <si>
    <t>150</t>
  </si>
  <si>
    <t>в том числе:</t>
  </si>
  <si>
    <t>поступления от наднациональных организаций и правительств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</si>
  <si>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</si>
  <si>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</si>
  <si>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</si>
  <si>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</si>
  <si>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</si>
  <si>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>Доходы от операций с активами</t>
  </si>
  <si>
    <t>090</t>
  </si>
  <si>
    <t>Х</t>
  </si>
  <si>
    <t>от выбытий основных средств</t>
  </si>
  <si>
    <t>092</t>
  </si>
  <si>
    <t>410</t>
  </si>
  <si>
    <t>от выбытий нематериальных активов</t>
  </si>
  <si>
    <t>093</t>
  </si>
  <si>
    <t>420</t>
  </si>
  <si>
    <t>от выбытий непроизведенных активов</t>
  </si>
  <si>
    <t>094</t>
  </si>
  <si>
    <t>430</t>
  </si>
  <si>
    <t>от выбытий материальных запасов</t>
  </si>
  <si>
    <t>095</t>
  </si>
  <si>
    <t>440</t>
  </si>
  <si>
    <t>от выбытий ценных бумаг, кроме акций</t>
  </si>
  <si>
    <t>096</t>
  </si>
  <si>
    <t>620</t>
  </si>
  <si>
    <t>от выбытий акций</t>
  </si>
  <si>
    <t>097</t>
  </si>
  <si>
    <t>630</t>
  </si>
  <si>
    <t>от выбытий иных финансовых активов</t>
  </si>
  <si>
    <t>098</t>
  </si>
  <si>
    <t>650</t>
  </si>
  <si>
    <t>Форма 0503737 с.2</t>
  </si>
  <si>
    <t>Прочие доходы</t>
  </si>
  <si>
    <t>100</t>
  </si>
  <si>
    <t>180</t>
  </si>
  <si>
    <t>101</t>
  </si>
  <si>
    <t>субсидии на иные цели</t>
  </si>
  <si>
    <t>102</t>
  </si>
  <si>
    <t>бюджетные инвестиции</t>
  </si>
  <si>
    <t>103</t>
  </si>
  <si>
    <t>иные доходы</t>
  </si>
  <si>
    <t>104</t>
  </si>
  <si>
    <t>Форма 0503737 с.3</t>
  </si>
  <si>
    <t>2. Расходы учреждения</t>
  </si>
  <si>
    <t>Расходы  - всего</t>
  </si>
  <si>
    <t>200</t>
  </si>
  <si>
    <t>X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</si>
  <si>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</si>
  <si>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</si>
  <si>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</si>
  <si>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</si>
  <si>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</si>
  <si>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</si>
  <si>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>прочие выплаты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</si>
  <si>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</si>
  <si>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</si>
  <si>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</si>
  <si>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</si>
  <si>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</si>
  <si>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</si>
  <si>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</si>
  <si>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</si>
  <si>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</si>
  <si>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</si>
  <si>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</si>
  <si>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</si>
  <si>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</si>
  <si>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</si>
  <si>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</si>
  <si>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</si>
  <si>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</si>
  <si>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</si>
  <si>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</si>
  <si>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</si>
  <si>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работы. услуги по содержанию имущества</t>
  </si>
  <si>
    <t>175</t>
  </si>
  <si>
    <t>225</t>
  </si>
  <si>
    <t>прочие работы, услуги</t>
  </si>
  <si>
    <t>176</t>
  </si>
  <si>
    <t>226</t>
  </si>
  <si>
    <t>Обслуживание долговых обязательств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</si>
  <si>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</si>
  <si>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</si>
  <si>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</si>
  <si>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</si>
  <si>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</si>
  <si>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</si>
  <si>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</si>
  <si>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</si>
  <si>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>Безвозмездные перечисления организациям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</si>
  <si>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</si>
  <si>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</si>
  <si>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</si>
  <si>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исключением государственных и муниципальных организаций</t>
  </si>
  <si>
    <t>242</t>
  </si>
  <si>
    <t>Безвозмездные перечисления бюджетам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</si>
  <si>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</si>
  <si>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</si>
  <si>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</si>
  <si>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</si>
  <si>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</si>
  <si>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</si>
  <si>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>Форма 0503737 с.4</t>
  </si>
  <si>
    <t>Социальное обеспечение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</si>
  <si>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</si>
  <si>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</si>
  <si>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</si>
  <si>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</si>
  <si>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</si>
  <si>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</si>
  <si>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>Прочие расходы</t>
  </si>
  <si>
    <t>290</t>
  </si>
  <si>
    <t>Расходы по приобретению нефинансовых активов</t>
  </si>
  <si>
    <t>300</t>
  </si>
  <si>
    <t>основных средств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</si>
  <si>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</si>
  <si>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</si>
  <si>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</si>
  <si>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</si>
  <si>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</si>
  <si>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</si>
  <si>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</si>
  <si>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</si>
  <si>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</si>
  <si>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>Расходы по приобретению финансовых активов</t>
  </si>
  <si>
    <t>270</t>
  </si>
  <si>
    <t>500</t>
  </si>
  <si>
    <t>ценных бумаг, кроме акций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</si>
  <si>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</si>
  <si>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</si>
  <si>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</si>
  <si>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</si>
  <si>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</si>
  <si>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</si>
  <si>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</si>
  <si>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</si>
  <si>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</si>
  <si>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450</t>
  </si>
  <si>
    <t>Форма 0503737 с.5</t>
  </si>
  <si>
    <t>3. Источники финансирования дефицита средств учреждения</t>
  </si>
  <si>
    <t>Источники финансирования дефицита средств - всего (стр.520 + стр.620 + стр.700 + стр.730 + стр.820 + стр.830)</t>
  </si>
  <si>
    <t>Внутренние источники</t>
  </si>
  <si>
    <t>положительная курсовая разница</t>
  </si>
  <si>
    <t>521</t>
  </si>
  <si>
    <t>отрицательная курсовая разница</t>
  </si>
  <si>
    <t>522</t>
  </si>
  <si>
    <t>поступления средств учреждения с депозитов</t>
  </si>
  <si>
    <t>523</t>
  </si>
  <si>
    <t>510</t>
  </si>
  <si>
    <t>размещение средств учреждения на депозиты</t>
  </si>
  <si>
    <t>524</t>
  </si>
  <si>
    <t>610</t>
  </si>
  <si>
    <t>поступления от погашения займов (ссуд)</t>
  </si>
  <si>
    <t>525</t>
  </si>
  <si>
    <t>640</t>
  </si>
  <si>
    <t>выплаты по предоставлению займов (ссуд)</t>
  </si>
  <si>
    <t>526</t>
  </si>
  <si>
    <t>540</t>
  </si>
  <si>
    <t>поступления заимствований от резидентов</t>
  </si>
  <si>
    <t>527</t>
  </si>
  <si>
    <t>710</t>
  </si>
  <si>
    <t>погашение заимствований от нерезидентов</t>
  </si>
  <si>
    <t>528</t>
  </si>
  <si>
    <t>810</t>
  </si>
  <si>
    <t>Внешние источники</t>
  </si>
  <si>
    <t>621</t>
  </si>
  <si>
    <t>622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</si>
  <si>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</si>
  <si>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</si>
  <si>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</si>
  <si>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</si>
  <si>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</si>
  <si>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</si>
  <si>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</si>
  <si>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уменьшение остатков средств, всего</t>
  </si>
  <si>
    <t>Изменение остатков средств по внутренним оборотам средств учреждения</t>
  </si>
  <si>
    <t>730</t>
  </si>
  <si>
    <t>увеличение остатков средств учреждения</t>
  </si>
  <si>
    <t>731</t>
  </si>
  <si>
    <t>уменьшение остатков средств учреждения</t>
  </si>
  <si>
    <t>732</t>
  </si>
  <si>
    <t xml:space="preserve">Изменение остатков по внутренним расчетам </t>
  </si>
  <si>
    <t>увеличение остатков по внутренним расчетам 
(Кт 030404510)</t>
  </si>
  <si>
    <t>821</t>
  </si>
  <si>
    <t>уменьшение остатков по внутренним расчетам 
(Дт 030404610)</t>
  </si>
  <si>
    <t>822</t>
  </si>
  <si>
    <t>Форма 0503737 с.6</t>
  </si>
  <si>
    <t>Изменение остатков по внутренним привлечениям средств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</si>
  <si>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</si>
  <si>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</si>
  <si>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</si>
  <si>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</si>
  <si>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</si>
  <si>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Руководитель  ________________</t>
  </si>
  <si>
    <t>Шараевская Елена Валерьевна</t>
  </si>
  <si>
    <t>Руководитель финансово-</t>
  </si>
  <si>
    <t xml:space="preserve">                                  (подпись)</t>
  </si>
  <si>
    <t xml:space="preserve"> (расшифровка подписи)</t>
  </si>
  <si>
    <t xml:space="preserve">экономической службы       </t>
  </si>
  <si>
    <t>_______________________</t>
  </si>
  <si>
    <t xml:space="preserve">Главный бухгалтер ________________  </t>
  </si>
  <si>
    <t>Быкова Дарья Игоревна</t>
  </si>
  <si>
    <t>(подпись)</t>
  </si>
  <si>
    <t>(расшифровка подписи)</t>
  </si>
  <si>
    <t xml:space="preserve">                                       (подпись)                </t>
  </si>
  <si>
    <t>Централизованная бухгалтерия</t>
  </si>
  <si>
    <t>(наименование, ОГРН, ИНН, КПП, местонахождение)</t>
  </si>
  <si>
    <t>Руководитель</t>
  </si>
  <si>
    <t>(уполномоченное лицо)</t>
  </si>
  <si>
    <t>(должность)</t>
  </si>
  <si>
    <t>Исполнитель</t>
  </si>
  <si>
    <t>(телефон, e-mail)</t>
  </si>
  <si>
    <t>«23» января 2015 года</t>
  </si>
  <si>
    <t>на 1 января 2015 года</t>
  </si>
  <si>
    <t>01 | 01 | 2015</t>
  </si>
  <si>
    <t>МБОУ "СОШ с.Большой Содом"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</si>
</sst>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4">
    <font>
      <sz val="11"/>
      <name val="Calibri"/>
    </font>
    <font>
      <b/>
      <sz val="11"/>
      <name val="Arial"/>
    </font>
    <font>
      <sz val="8.25"/>
      <name val="Arial"/>
    </font>
    <font>
      <b/>
      <sz val="11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.25"/>
      <name val="Arial"/>
    </font>
    <font>
      <sz val="8.25"/>
      <name val="Arial"/>
    </font>
    <font>
      <sz val="8.25"/>
      <name val="Arial"/>
    </font>
    <font>
      <sz val="8.25"/>
      <name val="Arial"/>
    </font>
    <font>
      <sz val="8.25"/>
      <name val="Arial"/>
    </font>
    <font>
      <sz val="8"/>
      <name val="Arial"/>
    </font>
    <font>
      <sz val="8"/>
      <name val="Arial"/>
    </font>
    <font>
      <sz val="8.25"/>
      <name val="Arial"/>
    </font>
    <font>
      <sz val="8"/>
      <name val="Arial"/>
    </font>
    <font>
      <sz val="8.25"/>
      <name val="Arial"/>
    </font>
    <font>
      <b/>
      <sz val="11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.25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i/>
      <sz val="8.25"/>
      <name val="Arial"/>
    </font>
    <font>
      <sz val="8.25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.25"/>
      <name val="Arial"/>
    </font>
    <font>
      <sz val="8.25"/>
      <name val="Arial"/>
    </font>
    <font>
      <sz val="8"/>
      <name val="Arial"/>
    </font>
    <font>
      <sz val="8"/>
      <name val="Arial"/>
    </font>
    <font>
      <sz val="8"/>
      <name val="Arial"/>
    </font>
    <font>
      <sz val="10"/>
      <name val="Arial"/>
    </font>
    <font>
      <sz val="8.25"/>
      <name val="Arial"/>
    </font>
    <font>
      <sz val="10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.25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i/>
      <sz val="8.25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i/>
      <sz val="8.25"/>
      <name val="Arial"/>
    </font>
    <font>
      <sz val="8"/>
      <name val="Arial"/>
    </font>
    <font>
      <sz val="8"/>
      <name val="Arial"/>
    </font>
    <font>
      <sz val="8"/>
      <name val="Arial"/>
    </font>
    <font>
      <sz val="11"/>
      <name val="Calibri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3" fontId="73" fillId="0" borderId="0" applyFont="0" applyFill="0" applyBorder="0" applyAlignment="0" applyProtection="0"/>
  </cellStyleXfs>
  <cellXfs count="80">
    <xf numFmtId="0" fontId="0" fillId="0" borderId="0" xfId="0"/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24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/>
    </xf>
    <xf numFmtId="4" fontId="30" fillId="0" borderId="31" xfId="0" applyNumberFormat="1" applyFont="1" applyBorder="1" applyAlignment="1">
      <alignment horizontal="center" wrapText="1"/>
    </xf>
    <xf numFmtId="4" fontId="31" fillId="0" borderId="32" xfId="0" applyNumberFormat="1" applyFont="1" applyBorder="1" applyAlignment="1">
      <alignment horizontal="center" wrapText="1"/>
    </xf>
    <xf numFmtId="0" fontId="32" fillId="0" borderId="33" xfId="0" applyFont="1" applyBorder="1" applyAlignment="1">
      <alignment horizontal="left" vertical="center" wrapText="1" indent="1"/>
    </xf>
    <xf numFmtId="0" fontId="33" fillId="0" borderId="34" xfId="0" applyFont="1" applyBorder="1" applyAlignment="1">
      <alignment horizontal="left" vertical="center" wrapText="1" indent="7"/>
    </xf>
    <xf numFmtId="0" fontId="34" fillId="0" borderId="35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wrapText="1"/>
    </xf>
    <xf numFmtId="0" fontId="37" fillId="0" borderId="38" xfId="0" applyFont="1" applyBorder="1" applyAlignment="1">
      <alignment horizontal="center" wrapText="1"/>
    </xf>
    <xf numFmtId="0" fontId="38" fillId="0" borderId="39" xfId="0" applyFont="1" applyBorder="1" applyAlignment="1">
      <alignment horizontal="left" vertical="center" wrapText="1" indent="3"/>
    </xf>
    <xf numFmtId="0" fontId="39" fillId="0" borderId="40" xfId="0" applyFont="1" applyBorder="1" applyAlignment="1">
      <alignment horizontal="left" vertical="center" wrapText="1" indent="2"/>
    </xf>
    <xf numFmtId="0" fontId="40" fillId="0" borderId="41" xfId="0" applyFont="1" applyBorder="1" applyAlignment="1">
      <alignment horizontal="left" vertical="center" wrapText="1"/>
    </xf>
    <xf numFmtId="0" fontId="41" fillId="0" borderId="42" xfId="0" applyFont="1" applyBorder="1" applyAlignment="1">
      <alignment horizontal="left" vertical="center" wrapText="1"/>
    </xf>
    <xf numFmtId="0" fontId="42" fillId="0" borderId="43" xfId="0" applyFont="1" applyBorder="1" applyAlignment="1">
      <alignment horizontal="center" vertical="center"/>
    </xf>
    <xf numFmtId="0" fontId="43" fillId="0" borderId="44" xfId="0" applyFont="1" applyBorder="1" applyAlignment="1">
      <alignment horizontal="left" vertical="center"/>
    </xf>
    <xf numFmtId="0" fontId="44" fillId="0" borderId="45" xfId="0" applyFont="1" applyBorder="1" applyAlignment="1">
      <alignment horizontal="right" vertical="center"/>
    </xf>
    <xf numFmtId="0" fontId="45" fillId="0" borderId="46" xfId="0" applyFont="1" applyBorder="1" applyAlignment="1">
      <alignment horizontal="left" vertical="center"/>
    </xf>
    <xf numFmtId="0" fontId="46" fillId="0" borderId="47" xfId="0" applyFont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/>
    </xf>
    <xf numFmtId="4" fontId="48" fillId="0" borderId="49" xfId="0" applyNumberFormat="1" applyFont="1" applyBorder="1" applyAlignment="1">
      <alignment horizontal="center" wrapText="1"/>
    </xf>
    <xf numFmtId="4" fontId="49" fillId="0" borderId="50" xfId="0" applyNumberFormat="1" applyFont="1" applyBorder="1" applyAlignment="1">
      <alignment horizontal="center" wrapText="1"/>
    </xf>
    <xf numFmtId="0" fontId="50" fillId="0" borderId="51" xfId="0" applyFont="1" applyBorder="1" applyAlignment="1">
      <alignment horizontal="left" vertical="center" wrapText="1"/>
    </xf>
    <xf numFmtId="0" fontId="51" fillId="0" borderId="52" xfId="0" applyFont="1" applyBorder="1" applyAlignment="1">
      <alignment horizontal="center" vertical="center" wrapText="1"/>
    </xf>
    <xf numFmtId="0" fontId="52" fillId="0" borderId="53" xfId="0" applyFont="1" applyBorder="1" applyAlignment="1">
      <alignment horizontal="center" vertical="center"/>
    </xf>
    <xf numFmtId="4" fontId="53" fillId="0" borderId="54" xfId="0" applyNumberFormat="1" applyFont="1" applyBorder="1" applyAlignment="1">
      <alignment horizontal="center" wrapText="1"/>
    </xf>
    <xf numFmtId="0" fontId="54" fillId="0" borderId="55" xfId="0" applyFont="1" applyBorder="1" applyAlignment="1">
      <alignment horizontal="center" wrapText="1"/>
    </xf>
    <xf numFmtId="0" fontId="55" fillId="0" borderId="56" xfId="0" applyFont="1" applyBorder="1" applyAlignment="1">
      <alignment horizontal="center" vertical="center"/>
    </xf>
    <xf numFmtId="0" fontId="57" fillId="0" borderId="58" xfId="0" applyFont="1" applyBorder="1" applyAlignment="1">
      <alignment horizontal="left" vertical="center" wrapText="1" indent="1"/>
    </xf>
    <xf numFmtId="0" fontId="58" fillId="0" borderId="59" xfId="0" applyFont="1" applyBorder="1" applyAlignment="1">
      <alignment horizontal="left" vertical="center" wrapText="1" indent="7"/>
    </xf>
    <xf numFmtId="0" fontId="59" fillId="0" borderId="60" xfId="0" applyFont="1" applyBorder="1" applyAlignment="1">
      <alignment horizontal="left" wrapText="1" indent="2"/>
    </xf>
    <xf numFmtId="0" fontId="60" fillId="0" borderId="61" xfId="0" applyFont="1" applyBorder="1" applyAlignment="1">
      <alignment horizontal="left" vertical="center" wrapText="1" indent="7"/>
    </xf>
    <xf numFmtId="0" fontId="61" fillId="0" borderId="62" xfId="0" applyFont="1" applyBorder="1" applyAlignment="1">
      <alignment horizontal="center" wrapText="1"/>
    </xf>
    <xf numFmtId="0" fontId="62" fillId="0" borderId="63" xfId="0" applyFont="1" applyBorder="1" applyAlignment="1">
      <alignment horizontal="left" vertical="center" wrapText="1" indent="2"/>
    </xf>
    <xf numFmtId="0" fontId="63" fillId="0" borderId="64" xfId="0" applyFont="1" applyBorder="1" applyAlignment="1">
      <alignment horizontal="center" wrapText="1"/>
    </xf>
    <xf numFmtId="0" fontId="64" fillId="0" borderId="65" xfId="0" applyFont="1" applyBorder="1" applyAlignment="1">
      <alignment horizontal="center" wrapText="1"/>
    </xf>
    <xf numFmtId="0" fontId="65" fillId="0" borderId="66" xfId="0" applyFont="1" applyBorder="1" applyAlignment="1">
      <alignment horizontal="left" vertical="center" wrapText="1"/>
    </xf>
    <xf numFmtId="0" fontId="68" fillId="0" borderId="69" xfId="0" applyFont="1" applyBorder="1" applyAlignment="1">
      <alignment horizontal="center"/>
    </xf>
    <xf numFmtId="0" fontId="69" fillId="0" borderId="70" xfId="0" applyFont="1" applyBorder="1" applyAlignment="1">
      <alignment horizontal="right"/>
    </xf>
    <xf numFmtId="0" fontId="71" fillId="0" borderId="72" xfId="0" applyFont="1" applyBorder="1" applyAlignment="1">
      <alignment horizontal="left"/>
    </xf>
    <xf numFmtId="0" fontId="72" fillId="0" borderId="73" xfId="0" applyFont="1" applyBorder="1" applyAlignment="1">
      <alignment horizontal="left" vertical="top"/>
    </xf>
    <xf numFmtId="43" fontId="30" fillId="0" borderId="31" xfId="1" applyFont="1" applyBorder="1" applyAlignment="1">
      <alignment horizontal="center" wrapText="1"/>
    </xf>
    <xf numFmtId="0" fontId="22" fillId="0" borderId="2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7" fillId="0" borderId="18" xfId="0" applyFont="1" applyBorder="1" applyAlignment="1">
      <alignment horizontal="left"/>
    </xf>
    <xf numFmtId="0" fontId="20" fillId="0" borderId="21" xfId="0" applyFont="1" applyBorder="1" applyAlignment="1">
      <alignment horizontal="center" vertical="top"/>
    </xf>
    <xf numFmtId="0" fontId="10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4" fillId="0" borderId="1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wrapText="1"/>
    </xf>
    <xf numFmtId="0" fontId="70" fillId="0" borderId="7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center"/>
    </xf>
    <xf numFmtId="0" fontId="66" fillId="0" borderId="67" xfId="0" applyFont="1" applyBorder="1" applyAlignment="1">
      <alignment horizontal="center"/>
    </xf>
    <xf numFmtId="0" fontId="68" fillId="0" borderId="69" xfId="0" applyFont="1" applyBorder="1" applyAlignment="1">
      <alignment horizontal="center"/>
    </xf>
    <xf numFmtId="0" fontId="67" fillId="0" borderId="68" xfId="0" applyFont="1" applyBorder="1" applyAlignment="1">
      <alignment horizontal="left" vertical="center" indent="4"/>
    </xf>
    <xf numFmtId="0" fontId="56" fillId="0" borderId="5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34" workbookViewId="0">
      <selection activeCell="D44" sqref="D44"/>
    </sheetView>
  </sheetViews>
  <sheetFormatPr defaultRowHeight="15"/>
  <cols>
    <col min="1" max="1" width="48.42578125" bestFit="1" customWidth="1"/>
    <col min="2" max="2" width="6.42578125" bestFit="1" customWidth="1"/>
    <col min="3" max="3" width="8.42578125" bestFit="1" customWidth="1"/>
    <col min="4" max="10" width="13.42578125" bestFit="1" customWidth="1"/>
  </cols>
  <sheetData>
    <row r="1" spans="1:10" ht="17.100000000000001" customHeight="1">
      <c r="A1" s="70" t="s">
        <v>0</v>
      </c>
      <c r="B1" s="70"/>
      <c r="C1" s="70"/>
      <c r="D1" s="70"/>
      <c r="E1" s="70"/>
      <c r="F1" s="70"/>
      <c r="G1" s="70"/>
      <c r="H1" s="70"/>
      <c r="I1" s="1"/>
      <c r="J1" s="2" t="s">
        <v>1</v>
      </c>
    </row>
    <row r="2" spans="1:10" ht="17.100000000000001" customHeight="1">
      <c r="A2" s="71" t="s">
        <v>2</v>
      </c>
      <c r="B2" s="71"/>
      <c r="C2" s="71"/>
      <c r="D2" s="71"/>
      <c r="E2" s="71"/>
      <c r="F2" s="71"/>
      <c r="G2" s="71"/>
      <c r="H2" s="71"/>
      <c r="I2" s="71"/>
      <c r="J2" s="3" t="s">
        <v>3</v>
      </c>
    </row>
    <row r="3" spans="1:10" ht="14.45" customHeight="1">
      <c r="A3" s="4"/>
      <c r="B3" s="4"/>
      <c r="C3" s="4"/>
      <c r="D3" s="4"/>
      <c r="E3" s="4"/>
      <c r="F3" s="4"/>
      <c r="G3" s="4"/>
      <c r="H3" s="5"/>
      <c r="I3" s="6" t="s">
        <v>4</v>
      </c>
      <c r="J3" s="7" t="s">
        <v>5</v>
      </c>
    </row>
    <row r="4" spans="1:10" ht="14.45" customHeight="1">
      <c r="A4" s="8"/>
      <c r="B4" s="8"/>
      <c r="C4" s="8"/>
      <c r="D4" s="72" t="s">
        <v>272</v>
      </c>
      <c r="E4" s="72"/>
      <c r="F4" s="72"/>
      <c r="G4" s="72"/>
      <c r="H4" s="5"/>
      <c r="I4" s="6" t="s">
        <v>6</v>
      </c>
      <c r="J4" s="7" t="s">
        <v>273</v>
      </c>
    </row>
    <row r="5" spans="1:10" ht="16.149999999999999" customHeight="1">
      <c r="A5" s="1"/>
      <c r="B5" s="1"/>
      <c r="C5" s="1"/>
      <c r="D5" s="1"/>
      <c r="E5" s="1"/>
      <c r="F5" s="1"/>
      <c r="G5" s="1"/>
      <c r="H5" s="1"/>
      <c r="I5" s="6" t="s">
        <v>7</v>
      </c>
      <c r="J5" s="7"/>
    </row>
    <row r="6" spans="1:10" ht="16.149999999999999" customHeight="1">
      <c r="A6" s="67" t="s">
        <v>8</v>
      </c>
      <c r="B6" s="67"/>
      <c r="C6" s="73" t="s">
        <v>274</v>
      </c>
      <c r="D6" s="68"/>
      <c r="E6" s="68"/>
      <c r="F6" s="68"/>
      <c r="G6" s="68"/>
      <c r="H6" s="68"/>
      <c r="I6" s="6"/>
      <c r="J6" s="7"/>
    </row>
    <row r="7" spans="1:10" ht="14.45" customHeight="1">
      <c r="A7" s="67" t="s">
        <v>9</v>
      </c>
      <c r="B7" s="67"/>
      <c r="C7" s="68"/>
      <c r="D7" s="68"/>
      <c r="E7" s="68"/>
      <c r="F7" s="68"/>
      <c r="G7" s="68"/>
      <c r="H7" s="68"/>
      <c r="I7" s="6" t="s">
        <v>10</v>
      </c>
      <c r="J7" s="7"/>
    </row>
    <row r="8" spans="1:10" ht="12.6" customHeight="1">
      <c r="A8" s="67" t="s">
        <v>11</v>
      </c>
      <c r="B8" s="67"/>
      <c r="C8" s="68"/>
      <c r="D8" s="68"/>
      <c r="E8" s="68"/>
      <c r="F8" s="68"/>
      <c r="G8" s="68"/>
      <c r="H8" s="68"/>
      <c r="I8" s="6" t="s">
        <v>7</v>
      </c>
      <c r="J8" s="7"/>
    </row>
    <row r="9" spans="1:10" ht="23.45" customHeight="1">
      <c r="A9" s="9" t="s">
        <v>12</v>
      </c>
      <c r="B9" s="10"/>
      <c r="C9" s="69"/>
      <c r="D9" s="69"/>
      <c r="E9" s="69"/>
      <c r="F9" s="69"/>
      <c r="G9" s="69"/>
      <c r="H9" s="69"/>
      <c r="I9" s="11" t="s">
        <v>13</v>
      </c>
      <c r="J9" s="12"/>
    </row>
    <row r="10" spans="1:10" ht="10.7" customHeight="1">
      <c r="A10" s="64" t="s">
        <v>14</v>
      </c>
      <c r="B10" s="64"/>
      <c r="C10" s="65" t="s">
        <v>15</v>
      </c>
      <c r="D10" s="65"/>
      <c r="E10" s="65"/>
      <c r="F10" s="65"/>
      <c r="G10" s="65"/>
      <c r="H10" s="65"/>
      <c r="I10" s="6"/>
      <c r="J10" s="7"/>
    </row>
    <row r="11" spans="1:10" ht="11.65" customHeight="1">
      <c r="A11" s="64" t="s">
        <v>16</v>
      </c>
      <c r="B11" s="64"/>
      <c r="C11" s="1"/>
      <c r="D11" s="4"/>
      <c r="E11" s="4"/>
      <c r="F11" s="4"/>
      <c r="G11" s="4"/>
      <c r="H11" s="5"/>
      <c r="I11" s="6" t="s">
        <v>17</v>
      </c>
      <c r="J11" s="13" t="s">
        <v>18</v>
      </c>
    </row>
    <row r="12" spans="1:10" ht="9.9499999999999993" customHeight="1">
      <c r="A12" s="10" t="s">
        <v>19</v>
      </c>
      <c r="B12" s="14"/>
      <c r="C12" s="4"/>
      <c r="D12" s="4"/>
      <c r="E12" s="4"/>
      <c r="F12" s="4"/>
      <c r="G12" s="4"/>
      <c r="H12" s="4"/>
      <c r="I12" s="4"/>
      <c r="J12" s="8"/>
    </row>
    <row r="13" spans="1:10" ht="26.1" customHeight="1">
      <c r="A13" s="66" t="s">
        <v>20</v>
      </c>
      <c r="B13" s="66"/>
      <c r="C13" s="66"/>
      <c r="D13" s="66"/>
      <c r="E13" s="66"/>
      <c r="F13" s="66"/>
      <c r="G13" s="66"/>
      <c r="H13" s="66"/>
      <c r="I13" s="66"/>
      <c r="J13" s="1"/>
    </row>
    <row r="14" spans="1:10" ht="32.450000000000003" customHeight="1">
      <c r="A14" s="62" t="s">
        <v>21</v>
      </c>
      <c r="B14" s="61" t="s">
        <v>22</v>
      </c>
      <c r="C14" s="61" t="s">
        <v>23</v>
      </c>
      <c r="D14" s="61" t="s">
        <v>24</v>
      </c>
      <c r="E14" s="63" t="s">
        <v>25</v>
      </c>
      <c r="F14" s="63"/>
      <c r="G14" s="63"/>
      <c r="H14" s="63"/>
      <c r="I14" s="63"/>
      <c r="J14" s="61" t="s">
        <v>26</v>
      </c>
    </row>
    <row r="15" spans="1:10" ht="45" customHeight="1">
      <c r="A15" s="62"/>
      <c r="B15" s="61"/>
      <c r="C15" s="61"/>
      <c r="D15" s="61"/>
      <c r="E15" s="15" t="s">
        <v>27</v>
      </c>
      <c r="F15" s="15" t="s">
        <v>28</v>
      </c>
      <c r="G15" s="15" t="s">
        <v>29</v>
      </c>
      <c r="H15" s="15" t="s">
        <v>30</v>
      </c>
      <c r="I15" s="15" t="s">
        <v>31</v>
      </c>
      <c r="J15" s="61"/>
    </row>
    <row r="16" spans="1:10" ht="9.9499999999999993" customHeight="1">
      <c r="A16" s="16" t="s">
        <v>32</v>
      </c>
      <c r="B16" s="17" t="s">
        <v>33</v>
      </c>
      <c r="C16" s="17" t="s">
        <v>34</v>
      </c>
      <c r="D16" s="17" t="s">
        <v>35</v>
      </c>
      <c r="E16" s="17" t="s">
        <v>36</v>
      </c>
      <c r="F16" s="17" t="s">
        <v>37</v>
      </c>
      <c r="G16" s="17" t="s">
        <v>38</v>
      </c>
      <c r="H16" s="17" t="s">
        <v>39</v>
      </c>
      <c r="I16" s="17" t="s">
        <v>40</v>
      </c>
      <c r="J16" s="17" t="s">
        <v>41</v>
      </c>
    </row>
    <row r="17" spans="1:10">
      <c r="A17" s="18" t="s">
        <v>42</v>
      </c>
      <c r="B17" s="19" t="s">
        <v>43</v>
      </c>
      <c r="C17" s="20"/>
      <c r="D17" s="21">
        <f>D18+D21+D22+D23+D27+D41</f>
        <v>5215310.3</v>
      </c>
      <c r="E17" s="21">
        <f>E18+E21+E22+E23+E27+E41</f>
        <v>5215310.3</v>
      </c>
      <c r="F17" s="21"/>
      <c r="G17" s="21"/>
      <c r="H17" s="21"/>
      <c r="I17" s="21">
        <f>E17</f>
        <v>5215310.3</v>
      </c>
      <c r="J17" s="22">
        <f>D17-I17</f>
        <v>0</v>
      </c>
    </row>
    <row r="18" spans="1:10">
      <c r="A18" s="23" t="s">
        <v>44</v>
      </c>
      <c r="B18" s="19" t="s">
        <v>45</v>
      </c>
      <c r="C18" s="20" t="s">
        <v>46</v>
      </c>
      <c r="D18" s="21"/>
      <c r="E18" s="21"/>
      <c r="F18" s="21"/>
      <c r="G18" s="21"/>
      <c r="H18" s="21"/>
      <c r="I18" s="21"/>
      <c r="J18" s="22"/>
    </row>
    <row r="19" spans="1:10">
      <c r="A19" s="24" t="s">
        <v>47</v>
      </c>
      <c r="B19" s="25"/>
      <c r="C19" s="26"/>
      <c r="D19" s="27"/>
      <c r="E19" s="27"/>
      <c r="F19" s="27"/>
      <c r="G19" s="27"/>
      <c r="H19" s="27"/>
      <c r="I19" s="27"/>
      <c r="J19" s="28"/>
    </row>
    <row r="20" spans="1:10">
      <c r="A20" s="29" t="s">
        <v>48</v>
      </c>
      <c r="B20" s="19" t="s">
        <v>49</v>
      </c>
      <c r="C20" s="20" t="s">
        <v>46</v>
      </c>
      <c r="D20" s="21"/>
      <c r="E20" s="21"/>
      <c r="F20" s="21"/>
      <c r="G20" s="21"/>
      <c r="H20" s="21"/>
      <c r="I20" s="21"/>
      <c r="J20" s="22"/>
    </row>
    <row r="21" spans="1:10">
      <c r="A21" s="23" t="s">
        <v>50</v>
      </c>
      <c r="B21" s="19" t="s">
        <v>51</v>
      </c>
      <c r="C21" s="20" t="s">
        <v>52</v>
      </c>
      <c r="D21" s="21"/>
      <c r="E21" s="21"/>
      <c r="F21" s="21"/>
      <c r="G21" s="21"/>
      <c r="H21" s="21"/>
      <c r="I21" s="21"/>
      <c r="J21" s="22"/>
    </row>
    <row r="22" spans="1:10" ht="22.5">
      <c r="A22" s="23" t="s">
        <v>53</v>
      </c>
      <c r="B22" s="19" t="s">
        <v>54</v>
      </c>
      <c r="C22" s="20" t="s">
        <v>55</v>
      </c>
      <c r="D22" s="21"/>
      <c r="E22" s="21"/>
      <c r="F22" s="21"/>
      <c r="G22" s="21"/>
      <c r="H22" s="21"/>
      <c r="I22" s="21"/>
      <c r="J22" s="22"/>
    </row>
    <row r="23" spans="1:10">
      <c r="A23" s="23" t="s">
        <v>56</v>
      </c>
      <c r="B23" s="19" t="s">
        <v>57</v>
      </c>
      <c r="C23" s="20" t="s">
        <v>58</v>
      </c>
      <c r="D23" s="21"/>
      <c r="E23" s="21"/>
      <c r="F23" s="21"/>
      <c r="G23" s="21"/>
      <c r="H23" s="21"/>
      <c r="I23" s="21"/>
      <c r="J23" s="22"/>
    </row>
    <row r="24" spans="1:10">
      <c r="A24" s="24" t="s">
        <v>59</v>
      </c>
      <c r="B24" s="25"/>
      <c r="C24" s="26"/>
      <c r="D24" s="27"/>
      <c r="E24" s="27"/>
      <c r="F24" s="27"/>
      <c r="G24" s="27"/>
      <c r="H24" s="27"/>
      <c r="I24" s="27"/>
      <c r="J24" s="28"/>
    </row>
    <row r="25" spans="1:10" ht="22.5">
      <c r="A25" s="30" t="s">
        <v>60</v>
      </c>
      <c r="B25" s="19" t="s">
        <v>61</v>
      </c>
      <c r="C25" s="20" t="s">
        <v>62</v>
      </c>
      <c r="D25" s="21"/>
      <c r="E25" s="21"/>
      <c r="F25" s="21"/>
      <c r="G25" s="21"/>
      <c r="H25" s="21"/>
      <c r="I25" s="21"/>
      <c r="J25" s="22"/>
    </row>
    <row r="26" spans="1:10">
      <c r="A26" s="30" t="s">
        <v>63</v>
      </c>
      <c r="B26" s="19" t="s">
        <v>64</v>
      </c>
      <c r="C26" s="20" t="s">
        <v>65</v>
      </c>
      <c r="D26" s="21"/>
      <c r="E26" s="21"/>
      <c r="F26" s="21"/>
      <c r="G26" s="21"/>
      <c r="H26" s="21"/>
      <c r="I26" s="21"/>
      <c r="J26" s="22"/>
    </row>
    <row r="27" spans="1:10">
      <c r="A27" s="23" t="s">
        <v>66</v>
      </c>
      <c r="B27" s="19" t="s">
        <v>67</v>
      </c>
      <c r="C27" s="20" t="s">
        <v>68</v>
      </c>
      <c r="D27" s="21"/>
      <c r="E27" s="21"/>
      <c r="F27" s="21"/>
      <c r="G27" s="21"/>
      <c r="H27" s="21"/>
      <c r="I27" s="21"/>
      <c r="J27" s="22"/>
    </row>
    <row r="28" spans="1:10">
      <c r="A28" s="24" t="s">
        <v>59</v>
      </c>
      <c r="B28" s="25"/>
      <c r="C28" s="26"/>
      <c r="D28" s="27"/>
      <c r="E28" s="27"/>
      <c r="F28" s="27"/>
      <c r="G28" s="27"/>
      <c r="H28" s="27"/>
      <c r="I28" s="27"/>
      <c r="J28" s="28"/>
    </row>
    <row r="29" spans="1:10">
      <c r="A29" s="30" t="s">
        <v>69</v>
      </c>
      <c r="B29" s="19" t="s">
        <v>70</v>
      </c>
      <c r="C29" s="20" t="s">
        <v>71</v>
      </c>
      <c r="D29" s="21"/>
      <c r="E29" s="21"/>
      <c r="F29" s="21"/>
      <c r="G29" s="21"/>
      <c r="H29" s="21"/>
      <c r="I29" s="21"/>
      <c r="J29" s="22"/>
    </row>
    <row r="30" spans="1:10">
      <c r="A30" s="30" t="s">
        <v>72</v>
      </c>
      <c r="B30" s="19" t="s">
        <v>73</v>
      </c>
      <c r="C30" s="20" t="s">
        <v>74</v>
      </c>
      <c r="D30" s="21"/>
      <c r="E30" s="21"/>
      <c r="F30" s="21"/>
      <c r="G30" s="21"/>
      <c r="H30" s="21"/>
      <c r="I30" s="21"/>
      <c r="J30" s="22"/>
    </row>
    <row r="31" spans="1:10">
      <c r="A31" s="30" t="s">
        <v>75</v>
      </c>
      <c r="B31" s="19" t="s">
        <v>76</v>
      </c>
      <c r="C31" s="20" t="s">
        <v>77</v>
      </c>
      <c r="D31" s="21"/>
      <c r="E31" s="21"/>
      <c r="F31" s="21"/>
      <c r="G31" s="21"/>
      <c r="H31" s="21"/>
      <c r="I31" s="21"/>
      <c r="J31" s="22"/>
    </row>
    <row r="32" spans="1:10">
      <c r="A32" s="30" t="s">
        <v>78</v>
      </c>
      <c r="B32" s="19" t="s">
        <v>79</v>
      </c>
      <c r="C32" s="20" t="s">
        <v>80</v>
      </c>
      <c r="D32" s="21"/>
      <c r="E32" s="21"/>
      <c r="F32" s="21"/>
      <c r="G32" s="21"/>
      <c r="H32" s="21"/>
      <c r="I32" s="21"/>
      <c r="J32" s="22"/>
    </row>
    <row r="33" spans="1:10">
      <c r="A33" s="30" t="s">
        <v>81</v>
      </c>
      <c r="B33" s="19" t="s">
        <v>82</v>
      </c>
      <c r="C33" s="20" t="s">
        <v>83</v>
      </c>
      <c r="D33" s="21"/>
      <c r="E33" s="21"/>
      <c r="F33" s="21"/>
      <c r="G33" s="21"/>
      <c r="H33" s="21"/>
      <c r="I33" s="21"/>
      <c r="J33" s="22"/>
    </row>
    <row r="34" spans="1:10">
      <c r="A34" s="30" t="s">
        <v>84</v>
      </c>
      <c r="B34" s="19" t="s">
        <v>85</v>
      </c>
      <c r="C34" s="20" t="s">
        <v>86</v>
      </c>
      <c r="D34" s="21"/>
      <c r="E34" s="21"/>
      <c r="F34" s="21"/>
      <c r="G34" s="21"/>
      <c r="H34" s="21"/>
      <c r="I34" s="21"/>
      <c r="J34" s="22"/>
    </row>
    <row r="35" spans="1:10">
      <c r="A35" s="30" t="s">
        <v>87</v>
      </c>
      <c r="B35" s="19" t="s">
        <v>88</v>
      </c>
      <c r="C35" s="20" t="s">
        <v>89</v>
      </c>
      <c r="D35" s="21"/>
      <c r="E35" s="21"/>
      <c r="F35" s="21"/>
      <c r="G35" s="21"/>
      <c r="H35" s="21"/>
      <c r="I35" s="21"/>
      <c r="J35" s="22"/>
    </row>
    <row r="36" spans="1:10" ht="8.1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4.45" customHeight="1">
      <c r="A37" s="1"/>
      <c r="B37" s="1"/>
      <c r="C37" s="1"/>
      <c r="D37" s="1"/>
      <c r="E37" s="1"/>
      <c r="F37" s="1"/>
      <c r="G37" s="1"/>
      <c r="H37" s="1"/>
      <c r="I37" s="1"/>
      <c r="J37" s="2" t="s">
        <v>90</v>
      </c>
    </row>
    <row r="38" spans="1:10" ht="16.149999999999999" customHeight="1">
      <c r="A38" s="62" t="s">
        <v>21</v>
      </c>
      <c r="B38" s="61" t="s">
        <v>22</v>
      </c>
      <c r="C38" s="61" t="s">
        <v>23</v>
      </c>
      <c r="D38" s="61" t="s">
        <v>24</v>
      </c>
      <c r="E38" s="63" t="s">
        <v>25</v>
      </c>
      <c r="F38" s="63"/>
      <c r="G38" s="63"/>
      <c r="H38" s="63"/>
      <c r="I38" s="63"/>
      <c r="J38" s="61" t="s">
        <v>26</v>
      </c>
    </row>
    <row r="39" spans="1:10" ht="63" customHeight="1">
      <c r="A39" s="62"/>
      <c r="B39" s="61"/>
      <c r="C39" s="61"/>
      <c r="D39" s="61"/>
      <c r="E39" s="15" t="s">
        <v>27</v>
      </c>
      <c r="F39" s="15" t="s">
        <v>28</v>
      </c>
      <c r="G39" s="15" t="s">
        <v>29</v>
      </c>
      <c r="H39" s="15" t="s">
        <v>30</v>
      </c>
      <c r="I39" s="15" t="s">
        <v>31</v>
      </c>
      <c r="J39" s="61"/>
    </row>
    <row r="40" spans="1:10" ht="16.149999999999999" customHeight="1">
      <c r="A40" s="16" t="s">
        <v>32</v>
      </c>
      <c r="B40" s="17" t="s">
        <v>33</v>
      </c>
      <c r="C40" s="17" t="s">
        <v>34</v>
      </c>
      <c r="D40" s="17" t="s">
        <v>35</v>
      </c>
      <c r="E40" s="17" t="s">
        <v>36</v>
      </c>
      <c r="F40" s="17" t="s">
        <v>37</v>
      </c>
      <c r="G40" s="17" t="s">
        <v>38</v>
      </c>
      <c r="H40" s="17" t="s">
        <v>39</v>
      </c>
      <c r="I40" s="17" t="s">
        <v>40</v>
      </c>
      <c r="J40" s="17" t="s">
        <v>41</v>
      </c>
    </row>
    <row r="41" spans="1:10">
      <c r="A41" s="23" t="s">
        <v>91</v>
      </c>
      <c r="B41" s="19" t="s">
        <v>92</v>
      </c>
      <c r="C41" s="20" t="s">
        <v>93</v>
      </c>
      <c r="D41" s="21">
        <f>D43+D44+D45+D46</f>
        <v>5215310.3</v>
      </c>
      <c r="E41" s="21">
        <f>E43+E44+E45+E46</f>
        <v>5215310.3</v>
      </c>
      <c r="F41" s="21"/>
      <c r="G41" s="21"/>
      <c r="H41" s="21"/>
      <c r="I41" s="21">
        <f>E41+F41+G41+H41</f>
        <v>5215310.3</v>
      </c>
      <c r="J41" s="22"/>
    </row>
    <row r="42" spans="1:10">
      <c r="A42" s="24" t="s">
        <v>47</v>
      </c>
      <c r="B42" s="25"/>
      <c r="C42" s="26"/>
      <c r="D42" s="27"/>
      <c r="E42" s="27"/>
      <c r="F42" s="27"/>
      <c r="G42" s="27"/>
      <c r="H42" s="27"/>
      <c r="I42" s="27"/>
      <c r="J42" s="28"/>
    </row>
    <row r="43" spans="1:10" ht="22.5">
      <c r="A43" s="30" t="s">
        <v>15</v>
      </c>
      <c r="B43" s="19" t="s">
        <v>94</v>
      </c>
      <c r="C43" s="20" t="s">
        <v>93</v>
      </c>
      <c r="D43" s="21">
        <v>5215310.3</v>
      </c>
      <c r="E43" s="21">
        <f>D43</f>
        <v>5215310.3</v>
      </c>
      <c r="F43" s="21"/>
      <c r="G43" s="21"/>
      <c r="H43" s="21"/>
      <c r="I43" s="21">
        <f>E43+F43+G43+H43</f>
        <v>5215310.3</v>
      </c>
      <c r="J43" s="22">
        <f>E43-I43</f>
        <v>0</v>
      </c>
    </row>
    <row r="44" spans="1:10">
      <c r="A44" s="30" t="s">
        <v>95</v>
      </c>
      <c r="B44" s="19" t="s">
        <v>96</v>
      </c>
      <c r="C44" s="20" t="s">
        <v>93</v>
      </c>
      <c r="D44" s="21"/>
      <c r="E44" s="21"/>
      <c r="F44" s="21"/>
      <c r="G44" s="21"/>
      <c r="H44" s="21"/>
      <c r="I44" s="21"/>
      <c r="J44" s="22"/>
    </row>
    <row r="45" spans="1:10">
      <c r="A45" s="30" t="s">
        <v>97</v>
      </c>
      <c r="B45" s="19" t="s">
        <v>98</v>
      </c>
      <c r="C45" s="20" t="s">
        <v>93</v>
      </c>
      <c r="D45" s="21"/>
      <c r="E45" s="21"/>
      <c r="F45" s="21"/>
      <c r="G45" s="21"/>
      <c r="H45" s="21"/>
      <c r="I45" s="21"/>
      <c r="J45" s="22"/>
    </row>
    <row r="46" spans="1:10">
      <c r="A46" s="30" t="s">
        <v>99</v>
      </c>
      <c r="B46" s="19" t="s">
        <v>100</v>
      </c>
      <c r="C46" s="20" t="s">
        <v>93</v>
      </c>
      <c r="D46" s="21"/>
      <c r="E46" s="21"/>
      <c r="F46" s="21"/>
      <c r="G46" s="21"/>
      <c r="H46" s="21"/>
      <c r="I46" s="21"/>
      <c r="J46" s="22"/>
    </row>
    <row r="47" spans="1:10" ht="16.149999999999999" customHeight="1">
      <c r="A47" s="31"/>
      <c r="B47" s="32"/>
      <c r="C47" s="33"/>
      <c r="D47" s="33"/>
      <c r="E47" s="33"/>
      <c r="F47" s="33"/>
      <c r="G47" s="33"/>
      <c r="H47" s="33"/>
      <c r="I47" s="33"/>
      <c r="J47" s="33"/>
    </row>
  </sheetData>
  <mergeCells count="26">
    <mergeCell ref="A1:H1"/>
    <mergeCell ref="A2:I2"/>
    <mergeCell ref="D4:G4"/>
    <mergeCell ref="A6:B6"/>
    <mergeCell ref="C6:H6"/>
    <mergeCell ref="A7:B7"/>
    <mergeCell ref="C7:H7"/>
    <mergeCell ref="A8:B8"/>
    <mergeCell ref="C8:H8"/>
    <mergeCell ref="C9:H9"/>
    <mergeCell ref="A10:B10"/>
    <mergeCell ref="C10:H10"/>
    <mergeCell ref="A11:B11"/>
    <mergeCell ref="A13:I13"/>
    <mergeCell ref="A14:A15"/>
    <mergeCell ref="B14:B15"/>
    <mergeCell ref="C14:C15"/>
    <mergeCell ref="D14:D15"/>
    <mergeCell ref="E14:I14"/>
    <mergeCell ref="J14:J15"/>
    <mergeCell ref="A38:A39"/>
    <mergeCell ref="B38:B39"/>
    <mergeCell ref="C38:C39"/>
    <mergeCell ref="D38:D39"/>
    <mergeCell ref="E38:I38"/>
    <mergeCell ref="J38:J39"/>
  </mergeCells>
  <pageMargins left="0.39370078740157477" right="0.39370078740157477" top="0.78740157480314954" bottom="0.39370078740157477" header="0.51181102362204722" footer="0.51181102362204722"/>
  <pageSetup paperSize="9" scale="85" fitToHeight="100" orientation="landscape" horizontalDpi="1200" verticalDpi="120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topLeftCell="A46" workbookViewId="0">
      <selection activeCell="D50" sqref="D50"/>
    </sheetView>
  </sheetViews>
  <sheetFormatPr defaultRowHeight="15"/>
  <cols>
    <col min="1" max="1" width="51.28515625" bestFit="1" customWidth="1"/>
    <col min="2" max="2" width="5.7109375" bestFit="1" customWidth="1"/>
    <col min="3" max="3" width="8.7109375" bestFit="1" customWidth="1"/>
    <col min="4" max="10" width="13.42578125" bestFit="1" customWidth="1"/>
  </cols>
  <sheetData>
    <row r="1" spans="1:10" ht="12.6" customHeight="1">
      <c r="A1" s="1"/>
      <c r="B1" s="34"/>
      <c r="C1" s="34"/>
      <c r="D1" s="34"/>
      <c r="E1" s="34"/>
      <c r="F1" s="34"/>
      <c r="G1" s="34"/>
      <c r="H1" s="34"/>
      <c r="I1" s="34"/>
      <c r="J1" s="35" t="s">
        <v>101</v>
      </c>
    </row>
    <row r="2" spans="1:10" ht="15.2" customHeight="1">
      <c r="A2" s="70" t="s">
        <v>102</v>
      </c>
      <c r="B2" s="70"/>
      <c r="C2" s="70"/>
      <c r="D2" s="70"/>
      <c r="E2" s="70"/>
      <c r="F2" s="70"/>
      <c r="G2" s="70"/>
      <c r="H2" s="70"/>
      <c r="I2" s="70"/>
      <c r="J2" s="1"/>
    </row>
    <row r="3" spans="1:10" ht="12.6" customHeight="1">
      <c r="A3" s="36"/>
      <c r="B3" s="36"/>
      <c r="C3" s="34"/>
      <c r="D3" s="36"/>
      <c r="E3" s="36"/>
      <c r="F3" s="36"/>
      <c r="G3" s="36"/>
      <c r="H3" s="36"/>
      <c r="I3" s="36"/>
      <c r="J3" s="36"/>
    </row>
    <row r="4" spans="1:10" ht="52.15" customHeight="1">
      <c r="A4" s="62" t="s">
        <v>21</v>
      </c>
      <c r="B4" s="61" t="s">
        <v>22</v>
      </c>
      <c r="C4" s="61" t="s">
        <v>23</v>
      </c>
      <c r="D4" s="61" t="s">
        <v>24</v>
      </c>
      <c r="E4" s="61" t="s">
        <v>25</v>
      </c>
      <c r="F4" s="61"/>
      <c r="G4" s="61"/>
      <c r="H4" s="61"/>
      <c r="I4" s="61"/>
      <c r="J4" s="61" t="s">
        <v>26</v>
      </c>
    </row>
    <row r="5" spans="1:10" ht="45" customHeight="1">
      <c r="A5" s="62"/>
      <c r="B5" s="61"/>
      <c r="C5" s="61"/>
      <c r="D5" s="61"/>
      <c r="E5" s="15" t="s">
        <v>27</v>
      </c>
      <c r="F5" s="15" t="s">
        <v>28</v>
      </c>
      <c r="G5" s="15" t="s">
        <v>29</v>
      </c>
      <c r="H5" s="15" t="s">
        <v>30</v>
      </c>
      <c r="I5" s="15" t="s">
        <v>31</v>
      </c>
      <c r="J5" s="61"/>
    </row>
    <row r="6" spans="1:10" ht="14.45" customHeight="1">
      <c r="A6" s="16" t="s">
        <v>32</v>
      </c>
      <c r="B6" s="17" t="s">
        <v>33</v>
      </c>
      <c r="C6" s="17" t="s">
        <v>34</v>
      </c>
      <c r="D6" s="17" t="s">
        <v>35</v>
      </c>
      <c r="E6" s="17" t="s">
        <v>36</v>
      </c>
      <c r="F6" s="17" t="s">
        <v>37</v>
      </c>
      <c r="G6" s="17" t="s">
        <v>38</v>
      </c>
      <c r="H6" s="17" t="s">
        <v>39</v>
      </c>
      <c r="I6" s="17" t="s">
        <v>40</v>
      </c>
      <c r="J6" s="17" t="s">
        <v>41</v>
      </c>
    </row>
    <row r="7" spans="1:10">
      <c r="A7" s="18" t="s">
        <v>103</v>
      </c>
      <c r="B7" s="19" t="s">
        <v>104</v>
      </c>
      <c r="C7" s="20" t="s">
        <v>105</v>
      </c>
      <c r="D7" s="21">
        <f>D9+D14+D22+D26+D30+D39+D43+D44+D50</f>
        <v>5269013.8099999996</v>
      </c>
      <c r="E7" s="21">
        <f>D7</f>
        <v>5269013.8099999996</v>
      </c>
      <c r="F7" s="21"/>
      <c r="G7" s="21"/>
      <c r="H7" s="21"/>
      <c r="I7" s="21">
        <f>E7</f>
        <v>5269013.8099999996</v>
      </c>
      <c r="J7" s="22"/>
    </row>
    <row r="8" spans="1:10">
      <c r="A8" s="24" t="s">
        <v>59</v>
      </c>
      <c r="B8" s="25"/>
      <c r="C8" s="26"/>
      <c r="D8" s="27"/>
      <c r="E8" s="27"/>
      <c r="F8" s="27"/>
      <c r="G8" s="27"/>
      <c r="H8" s="27"/>
      <c r="I8" s="27"/>
      <c r="J8" s="28"/>
    </row>
    <row r="9" spans="1:10">
      <c r="A9" s="23" t="s">
        <v>106</v>
      </c>
      <c r="B9" s="19" t="s">
        <v>107</v>
      </c>
      <c r="C9" s="20" t="s">
        <v>108</v>
      </c>
      <c r="D9" s="21">
        <f>D11+D12+D13</f>
        <v>4447881.0599999996</v>
      </c>
      <c r="E9" s="21">
        <f>D9</f>
        <v>4447881.0599999996</v>
      </c>
      <c r="F9" s="21"/>
      <c r="G9" s="21"/>
      <c r="H9" s="21"/>
      <c r="I9" s="21">
        <f>E9</f>
        <v>4447881.0599999996</v>
      </c>
      <c r="J9" s="22"/>
    </row>
    <row r="10" spans="1:10">
      <c r="A10" s="24" t="s">
        <v>59</v>
      </c>
      <c r="B10" s="25"/>
      <c r="C10" s="26"/>
      <c r="D10" s="27"/>
      <c r="E10" s="27"/>
      <c r="F10" s="27"/>
      <c r="G10" s="27"/>
      <c r="H10" s="27"/>
      <c r="I10" s="27"/>
      <c r="J10" s="28"/>
    </row>
    <row r="11" spans="1:10">
      <c r="A11" s="30" t="s">
        <v>109</v>
      </c>
      <c r="B11" s="19" t="s">
        <v>110</v>
      </c>
      <c r="C11" s="20" t="s">
        <v>111</v>
      </c>
      <c r="D11" s="21">
        <v>3421028.17</v>
      </c>
      <c r="E11" s="21">
        <f>D11</f>
        <v>3421028.17</v>
      </c>
      <c r="F11" s="21"/>
      <c r="G11" s="21"/>
      <c r="H11" s="21"/>
      <c r="I11" s="21">
        <f>E11</f>
        <v>3421028.17</v>
      </c>
      <c r="J11" s="22"/>
    </row>
    <row r="12" spans="1:10">
      <c r="A12" s="30" t="s">
        <v>112</v>
      </c>
      <c r="B12" s="19" t="s">
        <v>113</v>
      </c>
      <c r="C12" s="20" t="s">
        <v>114</v>
      </c>
      <c r="D12" s="21">
        <v>577.41999999999996</v>
      </c>
      <c r="E12" s="60">
        <f>D12</f>
        <v>577.41999999999996</v>
      </c>
      <c r="F12" s="21"/>
      <c r="G12" s="21"/>
      <c r="H12" s="21"/>
      <c r="I12" s="60">
        <f t="shared" ref="I12:I14" si="0">E12</f>
        <v>577.41999999999996</v>
      </c>
      <c r="J12" s="22"/>
    </row>
    <row r="13" spans="1:10">
      <c r="A13" s="30" t="s">
        <v>115</v>
      </c>
      <c r="B13" s="19" t="s">
        <v>116</v>
      </c>
      <c r="C13" s="20" t="s">
        <v>117</v>
      </c>
      <c r="D13" s="21">
        <v>1026275.47</v>
      </c>
      <c r="E13" s="21">
        <f>D13</f>
        <v>1026275.47</v>
      </c>
      <c r="F13" s="21"/>
      <c r="G13" s="21"/>
      <c r="H13" s="21"/>
      <c r="I13" s="21">
        <f t="shared" si="0"/>
        <v>1026275.47</v>
      </c>
      <c r="J13" s="22"/>
    </row>
    <row r="14" spans="1:10">
      <c r="A14" s="23" t="s">
        <v>118</v>
      </c>
      <c r="B14" s="19" t="s">
        <v>119</v>
      </c>
      <c r="C14" s="20" t="s">
        <v>120</v>
      </c>
      <c r="D14" s="21">
        <f>D16+D18+D19+D20+D21</f>
        <v>561734.99</v>
      </c>
      <c r="E14" s="21">
        <f>D14</f>
        <v>561734.99</v>
      </c>
      <c r="F14" s="21"/>
      <c r="G14" s="21"/>
      <c r="H14" s="21"/>
      <c r="I14" s="21">
        <f t="shared" si="0"/>
        <v>561734.99</v>
      </c>
      <c r="J14" s="22"/>
    </row>
    <row r="15" spans="1:10">
      <c r="A15" s="24" t="s">
        <v>59</v>
      </c>
      <c r="B15" s="25"/>
      <c r="C15" s="26"/>
      <c r="D15" s="27"/>
      <c r="E15" s="27"/>
      <c r="F15" s="27"/>
      <c r="G15" s="27"/>
      <c r="H15" s="27"/>
      <c r="I15" s="27"/>
      <c r="J15" s="28"/>
    </row>
    <row r="16" spans="1:10">
      <c r="A16" s="30" t="s">
        <v>121</v>
      </c>
      <c r="B16" s="19" t="s">
        <v>122</v>
      </c>
      <c r="C16" s="20" t="s">
        <v>123</v>
      </c>
      <c r="D16" s="21">
        <v>33467.160000000003</v>
      </c>
      <c r="E16" s="21">
        <f>D16</f>
        <v>33467.160000000003</v>
      </c>
      <c r="F16" s="21"/>
      <c r="G16" s="21"/>
      <c r="H16" s="21"/>
      <c r="I16" s="21">
        <f>E16</f>
        <v>33467.160000000003</v>
      </c>
      <c r="J16" s="22"/>
    </row>
    <row r="17" spans="1:10">
      <c r="A17" s="30" t="s">
        <v>124</v>
      </c>
      <c r="B17" s="19" t="s">
        <v>125</v>
      </c>
      <c r="C17" s="20" t="s">
        <v>126</v>
      </c>
      <c r="D17" s="21"/>
      <c r="E17" s="21"/>
      <c r="F17" s="21"/>
      <c r="G17" s="21"/>
      <c r="H17" s="21"/>
      <c r="I17" s="60">
        <f t="shared" ref="I17:I33" si="1">E17</f>
        <v>0</v>
      </c>
      <c r="J17" s="22"/>
    </row>
    <row r="18" spans="1:10">
      <c r="A18" s="30" t="s">
        <v>127</v>
      </c>
      <c r="B18" s="19" t="s">
        <v>128</v>
      </c>
      <c r="C18" s="20" t="s">
        <v>129</v>
      </c>
      <c r="D18" s="21">
        <v>391515.91</v>
      </c>
      <c r="E18" s="21">
        <f>D18</f>
        <v>391515.91</v>
      </c>
      <c r="F18" s="21"/>
      <c r="G18" s="21"/>
      <c r="H18" s="21"/>
      <c r="I18" s="21">
        <f t="shared" si="1"/>
        <v>391515.91</v>
      </c>
      <c r="J18" s="22"/>
    </row>
    <row r="19" spans="1:10">
      <c r="A19" s="30" t="s">
        <v>130</v>
      </c>
      <c r="B19" s="19" t="s">
        <v>131</v>
      </c>
      <c r="C19" s="20" t="s">
        <v>132</v>
      </c>
      <c r="D19" s="21"/>
      <c r="E19" s="21"/>
      <c r="F19" s="21"/>
      <c r="G19" s="21"/>
      <c r="H19" s="21"/>
      <c r="I19" s="60">
        <f t="shared" si="1"/>
        <v>0</v>
      </c>
      <c r="J19" s="22"/>
    </row>
    <row r="20" spans="1:10">
      <c r="A20" s="30" t="s">
        <v>133</v>
      </c>
      <c r="B20" s="19" t="s">
        <v>134</v>
      </c>
      <c r="C20" s="20" t="s">
        <v>135</v>
      </c>
      <c r="D20" s="21">
        <v>118000.9</v>
      </c>
      <c r="E20" s="21">
        <f>D20</f>
        <v>118000.9</v>
      </c>
      <c r="F20" s="21"/>
      <c r="G20" s="21"/>
      <c r="H20" s="21"/>
      <c r="I20" s="21">
        <f t="shared" si="1"/>
        <v>118000.9</v>
      </c>
      <c r="J20" s="22"/>
    </row>
    <row r="21" spans="1:10">
      <c r="A21" s="30" t="s">
        <v>136</v>
      </c>
      <c r="B21" s="19" t="s">
        <v>137</v>
      </c>
      <c r="C21" s="20" t="s">
        <v>138</v>
      </c>
      <c r="D21" s="21">
        <v>18751.02</v>
      </c>
      <c r="E21" s="21">
        <f>D21</f>
        <v>18751.02</v>
      </c>
      <c r="F21" s="21"/>
      <c r="G21" s="21"/>
      <c r="H21" s="21"/>
      <c r="I21" s="21">
        <f t="shared" si="1"/>
        <v>18751.02</v>
      </c>
      <c r="J21" s="22"/>
    </row>
    <row r="22" spans="1:10">
      <c r="A22" s="23" t="s">
        <v>139</v>
      </c>
      <c r="B22" s="19" t="s">
        <v>140</v>
      </c>
      <c r="C22" s="20" t="s">
        <v>141</v>
      </c>
      <c r="D22" s="21"/>
      <c r="E22" s="21"/>
      <c r="F22" s="21"/>
      <c r="G22" s="21"/>
      <c r="H22" s="21"/>
      <c r="I22" s="60">
        <f t="shared" si="1"/>
        <v>0</v>
      </c>
      <c r="J22" s="22"/>
    </row>
    <row r="23" spans="1:10">
      <c r="A23" s="24" t="s">
        <v>59</v>
      </c>
      <c r="B23" s="25"/>
      <c r="C23" s="26"/>
      <c r="D23" s="27"/>
      <c r="E23" s="27"/>
      <c r="F23" s="27"/>
      <c r="G23" s="27"/>
      <c r="H23" s="27"/>
      <c r="I23" s="60">
        <f t="shared" si="1"/>
        <v>0</v>
      </c>
      <c r="J23" s="28"/>
    </row>
    <row r="24" spans="1:10">
      <c r="A24" s="30" t="s">
        <v>142</v>
      </c>
      <c r="B24" s="19" t="s">
        <v>143</v>
      </c>
      <c r="C24" s="20" t="s">
        <v>144</v>
      </c>
      <c r="D24" s="21"/>
      <c r="E24" s="21"/>
      <c r="F24" s="21"/>
      <c r="G24" s="21"/>
      <c r="H24" s="21"/>
      <c r="I24" s="60">
        <f t="shared" si="1"/>
        <v>0</v>
      </c>
      <c r="J24" s="22"/>
    </row>
    <row r="25" spans="1:10">
      <c r="A25" s="30" t="s">
        <v>145</v>
      </c>
      <c r="B25" s="19" t="s">
        <v>146</v>
      </c>
      <c r="C25" s="20" t="s">
        <v>147</v>
      </c>
      <c r="D25" s="21"/>
      <c r="E25" s="21"/>
      <c r="F25" s="21"/>
      <c r="G25" s="21"/>
      <c r="H25" s="21"/>
      <c r="I25" s="60">
        <f t="shared" si="1"/>
        <v>0</v>
      </c>
      <c r="J25" s="22"/>
    </row>
    <row r="26" spans="1:10">
      <c r="A26" s="23" t="s">
        <v>148</v>
      </c>
      <c r="B26" s="19" t="s">
        <v>108</v>
      </c>
      <c r="C26" s="20" t="s">
        <v>149</v>
      </c>
      <c r="D26" s="21"/>
      <c r="E26" s="21"/>
      <c r="F26" s="21"/>
      <c r="G26" s="21"/>
      <c r="H26" s="21"/>
      <c r="I26" s="60">
        <f t="shared" si="1"/>
        <v>0</v>
      </c>
      <c r="J26" s="22"/>
    </row>
    <row r="27" spans="1:10">
      <c r="A27" s="24" t="s">
        <v>59</v>
      </c>
      <c r="B27" s="25"/>
      <c r="C27" s="26"/>
      <c r="D27" s="27"/>
      <c r="E27" s="27"/>
      <c r="F27" s="27"/>
      <c r="G27" s="27"/>
      <c r="H27" s="27"/>
      <c r="I27" s="60">
        <f t="shared" si="1"/>
        <v>0</v>
      </c>
      <c r="J27" s="28"/>
    </row>
    <row r="28" spans="1:10" ht="22.5">
      <c r="A28" s="30" t="s">
        <v>150</v>
      </c>
      <c r="B28" s="19" t="s">
        <v>111</v>
      </c>
      <c r="C28" s="20" t="s">
        <v>151</v>
      </c>
      <c r="D28" s="21"/>
      <c r="E28" s="21"/>
      <c r="F28" s="21"/>
      <c r="G28" s="21"/>
      <c r="H28" s="21"/>
      <c r="I28" s="60">
        <f t="shared" si="1"/>
        <v>0</v>
      </c>
      <c r="J28" s="22"/>
    </row>
    <row r="29" spans="1:10" ht="22.5">
      <c r="A29" s="30" t="s">
        <v>152</v>
      </c>
      <c r="B29" s="19" t="s">
        <v>114</v>
      </c>
      <c r="C29" s="20" t="s">
        <v>153</v>
      </c>
      <c r="D29" s="21"/>
      <c r="E29" s="21"/>
      <c r="F29" s="21"/>
      <c r="G29" s="21"/>
      <c r="H29" s="21"/>
      <c r="I29" s="60">
        <f t="shared" si="1"/>
        <v>0</v>
      </c>
      <c r="J29" s="22"/>
    </row>
    <row r="30" spans="1:10">
      <c r="A30" s="23" t="s">
        <v>154</v>
      </c>
      <c r="B30" s="19" t="s">
        <v>141</v>
      </c>
      <c r="C30" s="20" t="s">
        <v>155</v>
      </c>
      <c r="D30" s="21"/>
      <c r="E30" s="21"/>
      <c r="F30" s="21"/>
      <c r="G30" s="21"/>
      <c r="H30" s="21"/>
      <c r="I30" s="60">
        <f t="shared" si="1"/>
        <v>0</v>
      </c>
      <c r="J30" s="22"/>
    </row>
    <row r="31" spans="1:10">
      <c r="A31" s="24" t="s">
        <v>59</v>
      </c>
      <c r="B31" s="25"/>
      <c r="C31" s="26"/>
      <c r="D31" s="27"/>
      <c r="E31" s="27"/>
      <c r="F31" s="27"/>
      <c r="G31" s="27"/>
      <c r="H31" s="27"/>
      <c r="I31" s="60">
        <f t="shared" si="1"/>
        <v>0</v>
      </c>
      <c r="J31" s="28"/>
    </row>
    <row r="32" spans="1:10" ht="22.5">
      <c r="A32" s="30" t="s">
        <v>156</v>
      </c>
      <c r="B32" s="19" t="s">
        <v>147</v>
      </c>
      <c r="C32" s="20" t="s">
        <v>157</v>
      </c>
      <c r="D32" s="21"/>
      <c r="E32" s="21"/>
      <c r="F32" s="21"/>
      <c r="G32" s="21"/>
      <c r="H32" s="21"/>
      <c r="I32" s="60">
        <f t="shared" si="1"/>
        <v>0</v>
      </c>
      <c r="J32" s="22"/>
    </row>
    <row r="33" spans="1:10">
      <c r="A33" s="30" t="s">
        <v>158</v>
      </c>
      <c r="B33" s="19" t="s">
        <v>159</v>
      </c>
      <c r="C33" s="20" t="s">
        <v>160</v>
      </c>
      <c r="D33" s="21"/>
      <c r="E33" s="21"/>
      <c r="F33" s="21"/>
      <c r="G33" s="21"/>
      <c r="H33" s="21"/>
      <c r="I33" s="60">
        <f t="shared" si="1"/>
        <v>0</v>
      </c>
      <c r="J33" s="22"/>
    </row>
    <row r="34" spans="1:10" ht="10.7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6.149999999999999" customHeight="1">
      <c r="A35" s="1"/>
      <c r="B35" s="1"/>
      <c r="C35" s="1"/>
      <c r="D35" s="1"/>
      <c r="E35" s="1"/>
      <c r="F35" s="1"/>
      <c r="G35" s="1"/>
      <c r="H35" s="1"/>
      <c r="I35" s="1"/>
      <c r="J35" s="35" t="s">
        <v>161</v>
      </c>
    </row>
    <row r="36" spans="1:10" ht="27" customHeight="1">
      <c r="A36" s="62" t="s">
        <v>21</v>
      </c>
      <c r="B36" s="61" t="s">
        <v>22</v>
      </c>
      <c r="C36" s="61" t="s">
        <v>23</v>
      </c>
      <c r="D36" s="61" t="s">
        <v>24</v>
      </c>
      <c r="E36" s="61" t="s">
        <v>25</v>
      </c>
      <c r="F36" s="61"/>
      <c r="G36" s="61"/>
      <c r="H36" s="61"/>
      <c r="I36" s="61"/>
      <c r="J36" s="61" t="s">
        <v>26</v>
      </c>
    </row>
    <row r="37" spans="1:10" ht="45.95" customHeight="1">
      <c r="A37" s="62"/>
      <c r="B37" s="61"/>
      <c r="C37" s="61"/>
      <c r="D37" s="61"/>
      <c r="E37" s="15" t="s">
        <v>27</v>
      </c>
      <c r="F37" s="15" t="s">
        <v>28</v>
      </c>
      <c r="G37" s="15" t="s">
        <v>29</v>
      </c>
      <c r="H37" s="15" t="s">
        <v>30</v>
      </c>
      <c r="I37" s="15" t="s">
        <v>31</v>
      </c>
      <c r="J37" s="61"/>
    </row>
    <row r="38" spans="1:10" ht="16.149999999999999" customHeight="1">
      <c r="A38" s="16" t="s">
        <v>32</v>
      </c>
      <c r="B38" s="17" t="s">
        <v>33</v>
      </c>
      <c r="C38" s="17" t="s">
        <v>34</v>
      </c>
      <c r="D38" s="17" t="s">
        <v>35</v>
      </c>
      <c r="E38" s="17" t="s">
        <v>36</v>
      </c>
      <c r="F38" s="17" t="s">
        <v>37</v>
      </c>
      <c r="G38" s="17" t="s">
        <v>38</v>
      </c>
      <c r="H38" s="17" t="s">
        <v>39</v>
      </c>
      <c r="I38" s="17" t="s">
        <v>40</v>
      </c>
      <c r="J38" s="17" t="s">
        <v>41</v>
      </c>
    </row>
    <row r="39" spans="1:10">
      <c r="A39" s="23" t="s">
        <v>162</v>
      </c>
      <c r="B39" s="19" t="s">
        <v>149</v>
      </c>
      <c r="C39" s="20" t="s">
        <v>163</v>
      </c>
      <c r="D39" s="21"/>
      <c r="E39" s="21"/>
      <c r="F39" s="21"/>
      <c r="G39" s="21"/>
      <c r="H39" s="21"/>
      <c r="I39" s="21"/>
      <c r="J39" s="22"/>
    </row>
    <row r="40" spans="1:10">
      <c r="A40" s="24" t="s">
        <v>59</v>
      </c>
      <c r="B40" s="25"/>
      <c r="C40" s="26"/>
      <c r="D40" s="27"/>
      <c r="E40" s="27"/>
      <c r="F40" s="27"/>
      <c r="G40" s="27"/>
      <c r="H40" s="27"/>
      <c r="I40" s="27"/>
      <c r="J40" s="28"/>
    </row>
    <row r="41" spans="1:10">
      <c r="A41" s="30" t="s">
        <v>164</v>
      </c>
      <c r="B41" s="19" t="s">
        <v>153</v>
      </c>
      <c r="C41" s="20" t="s">
        <v>165</v>
      </c>
      <c r="D41" s="21"/>
      <c r="E41" s="21"/>
      <c r="F41" s="21"/>
      <c r="G41" s="21"/>
      <c r="H41" s="21"/>
      <c r="I41" s="21"/>
      <c r="J41" s="22"/>
    </row>
    <row r="42" spans="1:10" ht="22.5">
      <c r="A42" s="30" t="s">
        <v>166</v>
      </c>
      <c r="B42" s="19" t="s">
        <v>167</v>
      </c>
      <c r="C42" s="20" t="s">
        <v>168</v>
      </c>
      <c r="D42" s="21"/>
      <c r="E42" s="21"/>
      <c r="F42" s="21"/>
      <c r="G42" s="21"/>
      <c r="H42" s="21"/>
      <c r="I42" s="21"/>
      <c r="J42" s="22"/>
    </row>
    <row r="43" spans="1:10">
      <c r="A43" s="23" t="s">
        <v>169</v>
      </c>
      <c r="B43" s="19" t="s">
        <v>155</v>
      </c>
      <c r="C43" s="20" t="s">
        <v>170</v>
      </c>
      <c r="D43" s="21">
        <v>87507.38</v>
      </c>
      <c r="E43" s="21">
        <f>D43</f>
        <v>87507.38</v>
      </c>
      <c r="F43" s="21"/>
      <c r="G43" s="21"/>
      <c r="H43" s="21"/>
      <c r="I43" s="21">
        <f>E43</f>
        <v>87507.38</v>
      </c>
      <c r="J43" s="22"/>
    </row>
    <row r="44" spans="1:10">
      <c r="A44" s="23" t="s">
        <v>171</v>
      </c>
      <c r="B44" s="19" t="s">
        <v>163</v>
      </c>
      <c r="C44" s="20" t="s">
        <v>172</v>
      </c>
      <c r="D44" s="21">
        <f>D46+D47+D48+D49</f>
        <v>171890.38</v>
      </c>
      <c r="E44" s="21">
        <f>E46+E47+E48+E49</f>
        <v>171890.38</v>
      </c>
      <c r="F44" s="21"/>
      <c r="G44" s="21"/>
      <c r="H44" s="21"/>
      <c r="I44" s="21">
        <f>E44</f>
        <v>171890.38</v>
      </c>
      <c r="J44" s="22"/>
    </row>
    <row r="45" spans="1:10">
      <c r="A45" s="24" t="s">
        <v>59</v>
      </c>
      <c r="B45" s="25"/>
      <c r="C45" s="26"/>
      <c r="D45" s="27"/>
      <c r="E45" s="27"/>
      <c r="F45" s="27"/>
      <c r="G45" s="27"/>
      <c r="H45" s="27"/>
      <c r="I45" s="27"/>
      <c r="J45" s="28"/>
    </row>
    <row r="46" spans="1:10">
      <c r="A46" s="30" t="s">
        <v>173</v>
      </c>
      <c r="B46" s="19" t="s">
        <v>174</v>
      </c>
      <c r="C46" s="20" t="s">
        <v>175</v>
      </c>
      <c r="D46" s="21">
        <v>45822.07</v>
      </c>
      <c r="E46" s="21">
        <f>D46</f>
        <v>45822.07</v>
      </c>
      <c r="F46" s="21"/>
      <c r="G46" s="21"/>
      <c r="H46" s="21"/>
      <c r="I46" s="21">
        <f>E46</f>
        <v>45822.07</v>
      </c>
      <c r="J46" s="22"/>
    </row>
    <row r="47" spans="1:10">
      <c r="A47" s="30" t="s">
        <v>176</v>
      </c>
      <c r="B47" s="19" t="s">
        <v>165</v>
      </c>
      <c r="C47" s="20" t="s">
        <v>177</v>
      </c>
      <c r="D47" s="21"/>
      <c r="E47" s="21"/>
      <c r="F47" s="21"/>
      <c r="G47" s="21"/>
      <c r="H47" s="21"/>
      <c r="I47" s="21"/>
      <c r="J47" s="22"/>
    </row>
    <row r="48" spans="1:10">
      <c r="A48" s="30" t="s">
        <v>178</v>
      </c>
      <c r="B48" s="19" t="s">
        <v>168</v>
      </c>
      <c r="C48" s="20" t="s">
        <v>179</v>
      </c>
      <c r="D48" s="21"/>
      <c r="E48" s="21"/>
      <c r="F48" s="21"/>
      <c r="G48" s="21"/>
      <c r="H48" s="21"/>
      <c r="I48" s="21"/>
      <c r="J48" s="22"/>
    </row>
    <row r="49" spans="1:10">
      <c r="A49" s="30" t="s">
        <v>180</v>
      </c>
      <c r="B49" s="19" t="s">
        <v>181</v>
      </c>
      <c r="C49" s="20" t="s">
        <v>182</v>
      </c>
      <c r="D49" s="21">
        <v>126068.31</v>
      </c>
      <c r="E49" s="21">
        <f>D49</f>
        <v>126068.31</v>
      </c>
      <c r="F49" s="21"/>
      <c r="G49" s="21"/>
      <c r="H49" s="21"/>
      <c r="I49" s="21">
        <f>E49</f>
        <v>126068.31</v>
      </c>
      <c r="J49" s="22"/>
    </row>
    <row r="50" spans="1:10">
      <c r="A50" s="23" t="s">
        <v>183</v>
      </c>
      <c r="B50" s="19" t="s">
        <v>184</v>
      </c>
      <c r="C50" s="20" t="s">
        <v>185</v>
      </c>
      <c r="D50" s="21"/>
      <c r="E50" s="21"/>
      <c r="F50" s="21"/>
      <c r="G50" s="21"/>
      <c r="H50" s="21"/>
      <c r="I50" s="21"/>
      <c r="J50" s="22"/>
    </row>
    <row r="51" spans="1:10">
      <c r="A51" s="24" t="s">
        <v>59</v>
      </c>
      <c r="B51" s="25"/>
      <c r="C51" s="26"/>
      <c r="D51" s="27"/>
      <c r="E51" s="27"/>
      <c r="F51" s="27"/>
      <c r="G51" s="27"/>
      <c r="H51" s="27"/>
      <c r="I51" s="27"/>
      <c r="J51" s="28"/>
    </row>
    <row r="52" spans="1:10">
      <c r="A52" s="30" t="s">
        <v>186</v>
      </c>
      <c r="B52" s="19" t="s">
        <v>187</v>
      </c>
      <c r="C52" s="20" t="s">
        <v>188</v>
      </c>
      <c r="D52" s="21"/>
      <c r="E52" s="21"/>
      <c r="F52" s="21"/>
      <c r="G52" s="21"/>
      <c r="H52" s="21"/>
      <c r="I52" s="21"/>
      <c r="J52" s="22"/>
    </row>
    <row r="53" spans="1:10">
      <c r="A53" s="30" t="s">
        <v>189</v>
      </c>
      <c r="B53" s="19" t="s">
        <v>190</v>
      </c>
      <c r="C53" s="20" t="s">
        <v>191</v>
      </c>
      <c r="D53" s="21"/>
      <c r="E53" s="21"/>
      <c r="F53" s="21"/>
      <c r="G53" s="21"/>
      <c r="H53" s="21"/>
      <c r="I53" s="21"/>
      <c r="J53" s="22"/>
    </row>
    <row r="54" spans="1:10">
      <c r="A54" s="30" t="s">
        <v>192</v>
      </c>
      <c r="B54" s="37" t="s">
        <v>193</v>
      </c>
      <c r="C54" s="38" t="s">
        <v>194</v>
      </c>
      <c r="D54" s="39"/>
      <c r="E54" s="39"/>
      <c r="F54" s="39"/>
      <c r="G54" s="39"/>
      <c r="H54" s="39"/>
      <c r="I54" s="39"/>
      <c r="J54" s="40"/>
    </row>
    <row r="55" spans="1:10" ht="9.9499999999999993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41" t="s">
        <v>195</v>
      </c>
      <c r="B56" s="42" t="s">
        <v>196</v>
      </c>
      <c r="C56" s="43" t="s">
        <v>105</v>
      </c>
      <c r="D56" s="44">
        <f>Доходы!D17-Расходы!D7</f>
        <v>-53703.509999999776</v>
      </c>
      <c r="E56" s="44">
        <f>D56</f>
        <v>-53703.509999999776</v>
      </c>
      <c r="F56" s="44"/>
      <c r="G56" s="44"/>
      <c r="H56" s="44"/>
      <c r="I56" s="44">
        <f>E56</f>
        <v>-53703.509999999776</v>
      </c>
      <c r="J56" s="45" t="s">
        <v>105</v>
      </c>
    </row>
  </sheetData>
  <mergeCells count="13">
    <mergeCell ref="A2:I2"/>
    <mergeCell ref="A4:A5"/>
    <mergeCell ref="B4:B5"/>
    <mergeCell ref="C4:C5"/>
    <mergeCell ref="D4:D5"/>
    <mergeCell ref="E4:I4"/>
    <mergeCell ref="J4:J5"/>
    <mergeCell ref="A36:A37"/>
    <mergeCell ref="B36:B37"/>
    <mergeCell ref="C36:C37"/>
    <mergeCell ref="D36:D37"/>
    <mergeCell ref="E36:I36"/>
    <mergeCell ref="J36:J37"/>
  </mergeCells>
  <pageMargins left="0.39370078740157477" right="0.39370078740157477" top="0.59055118110236215" bottom="0.39370078740157477" header="0.51181102362204722" footer="0.51181102362204722"/>
  <pageSetup paperSize="9" scale="85" fitToHeight="100" orientation="landscape" horizontalDpi="1200" verticalDpi="1200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7" workbookViewId="0">
      <selection activeCell="G16" sqref="G16"/>
    </sheetView>
  </sheetViews>
  <sheetFormatPr defaultRowHeight="15"/>
  <cols>
    <col min="1" max="1" width="48.42578125" bestFit="1" customWidth="1"/>
    <col min="2" max="2" width="8.42578125" bestFit="1" customWidth="1"/>
    <col min="3" max="3" width="13" bestFit="1" customWidth="1"/>
    <col min="4" max="10" width="13.140625" bestFit="1" customWidth="1"/>
  </cols>
  <sheetData>
    <row r="1" spans="1:10" ht="10.7" customHeight="1">
      <c r="A1" s="4"/>
      <c r="B1" s="4"/>
      <c r="C1" s="8"/>
      <c r="D1" s="46"/>
      <c r="E1" s="46"/>
      <c r="F1" s="46"/>
      <c r="G1" s="46"/>
      <c r="H1" s="46"/>
      <c r="I1" s="46"/>
      <c r="J1" s="35" t="s">
        <v>197</v>
      </c>
    </row>
    <row r="2" spans="1:10" ht="15.2" customHeight="1">
      <c r="A2" s="70" t="s">
        <v>198</v>
      </c>
      <c r="B2" s="70"/>
      <c r="C2" s="70"/>
      <c r="D2" s="70"/>
      <c r="E2" s="70"/>
      <c r="F2" s="70"/>
      <c r="G2" s="70"/>
      <c r="H2" s="70"/>
      <c r="I2" s="70"/>
      <c r="J2" s="1"/>
    </row>
    <row r="3" spans="1:10" ht="12.6" customHeight="1">
      <c r="A3" s="36"/>
      <c r="B3" s="36"/>
      <c r="C3" s="34"/>
      <c r="D3" s="36"/>
      <c r="E3" s="36"/>
      <c r="F3" s="36"/>
      <c r="G3" s="36"/>
      <c r="H3" s="36"/>
      <c r="I3" s="36"/>
      <c r="J3" s="36"/>
    </row>
    <row r="4" spans="1:10" ht="55.7" customHeight="1">
      <c r="A4" s="79" t="s">
        <v>21</v>
      </c>
      <c r="B4" s="61" t="s">
        <v>22</v>
      </c>
      <c r="C4" s="61" t="s">
        <v>23</v>
      </c>
      <c r="D4" s="61" t="s">
        <v>24</v>
      </c>
      <c r="E4" s="61" t="s">
        <v>25</v>
      </c>
      <c r="F4" s="61"/>
      <c r="G4" s="61"/>
      <c r="H4" s="61"/>
      <c r="I4" s="61"/>
      <c r="J4" s="61" t="s">
        <v>26</v>
      </c>
    </row>
    <row r="5" spans="1:10" ht="45" customHeight="1">
      <c r="A5" s="79"/>
      <c r="B5" s="61"/>
      <c r="C5" s="61"/>
      <c r="D5" s="61"/>
      <c r="E5" s="15" t="s">
        <v>27</v>
      </c>
      <c r="F5" s="15" t="s">
        <v>28</v>
      </c>
      <c r="G5" s="15" t="s">
        <v>29</v>
      </c>
      <c r="H5" s="15" t="s">
        <v>30</v>
      </c>
      <c r="I5" s="15" t="s">
        <v>31</v>
      </c>
      <c r="J5" s="61"/>
    </row>
    <row r="6" spans="1:10" ht="14.45" customHeight="1">
      <c r="A6" s="16" t="s">
        <v>32</v>
      </c>
      <c r="B6" s="17" t="s">
        <v>33</v>
      </c>
      <c r="C6" s="17" t="s">
        <v>34</v>
      </c>
      <c r="D6" s="17" t="s">
        <v>35</v>
      </c>
      <c r="E6" s="17" t="s">
        <v>36</v>
      </c>
      <c r="F6" s="17" t="s">
        <v>37</v>
      </c>
      <c r="G6" s="17" t="s">
        <v>38</v>
      </c>
      <c r="H6" s="17" t="s">
        <v>39</v>
      </c>
      <c r="I6" s="17" t="s">
        <v>40</v>
      </c>
      <c r="J6" s="17" t="s">
        <v>41</v>
      </c>
    </row>
    <row r="7" spans="1:10" ht="22.5">
      <c r="A7" s="18" t="s">
        <v>199</v>
      </c>
      <c r="B7" s="19" t="s">
        <v>185</v>
      </c>
      <c r="C7" s="20"/>
      <c r="D7" s="21">
        <f>D25</f>
        <v>53703.509999999776</v>
      </c>
      <c r="E7" s="21">
        <f>D7</f>
        <v>53703.509999999776</v>
      </c>
      <c r="F7" s="21"/>
      <c r="G7" s="21"/>
      <c r="H7" s="21"/>
      <c r="I7" s="21">
        <f>E7</f>
        <v>53703.509999999776</v>
      </c>
      <c r="J7" s="22"/>
    </row>
    <row r="8" spans="1:10" ht="11.65" customHeight="1">
      <c r="A8" s="24" t="s">
        <v>59</v>
      </c>
      <c r="B8" s="25"/>
      <c r="C8" s="26"/>
      <c r="D8" s="27"/>
      <c r="E8" s="27"/>
      <c r="F8" s="27"/>
      <c r="G8" s="27"/>
      <c r="H8" s="27"/>
      <c r="I8" s="27"/>
      <c r="J8" s="28"/>
    </row>
    <row r="9" spans="1:10">
      <c r="A9" s="47" t="s">
        <v>200</v>
      </c>
      <c r="B9" s="19" t="s">
        <v>188</v>
      </c>
      <c r="C9" s="20"/>
      <c r="D9" s="21"/>
      <c r="E9" s="21"/>
      <c r="F9" s="21"/>
      <c r="G9" s="21"/>
      <c r="H9" s="21"/>
      <c r="I9" s="21"/>
      <c r="J9" s="22"/>
    </row>
    <row r="10" spans="1:10">
      <c r="A10" s="48" t="s">
        <v>47</v>
      </c>
      <c r="B10" s="25"/>
      <c r="C10" s="26"/>
      <c r="D10" s="27"/>
      <c r="E10" s="27"/>
      <c r="F10" s="27"/>
      <c r="G10" s="27"/>
      <c r="H10" s="27"/>
      <c r="I10" s="27"/>
      <c r="J10" s="28"/>
    </row>
    <row r="11" spans="1:10">
      <c r="A11" s="49" t="s">
        <v>201</v>
      </c>
      <c r="B11" s="19" t="s">
        <v>202</v>
      </c>
      <c r="C11" s="20" t="s">
        <v>122</v>
      </c>
      <c r="D11" s="21"/>
      <c r="E11" s="21"/>
      <c r="F11" s="21"/>
      <c r="G11" s="21"/>
      <c r="H11" s="21"/>
      <c r="I11" s="21"/>
      <c r="J11" s="22"/>
    </row>
    <row r="12" spans="1:10">
      <c r="A12" s="49" t="s">
        <v>203</v>
      </c>
      <c r="B12" s="19" t="s">
        <v>204</v>
      </c>
      <c r="C12" s="20" t="s">
        <v>122</v>
      </c>
      <c r="D12" s="21"/>
      <c r="E12" s="21"/>
      <c r="F12" s="21"/>
      <c r="G12" s="21"/>
      <c r="H12" s="21"/>
      <c r="I12" s="21"/>
      <c r="J12" s="22"/>
    </row>
    <row r="13" spans="1:10">
      <c r="A13" s="49" t="s">
        <v>205</v>
      </c>
      <c r="B13" s="19" t="s">
        <v>206</v>
      </c>
      <c r="C13" s="20" t="s">
        <v>207</v>
      </c>
      <c r="D13" s="21"/>
      <c r="E13" s="21"/>
      <c r="F13" s="21"/>
      <c r="G13" s="21"/>
      <c r="H13" s="21"/>
      <c r="I13" s="21"/>
      <c r="J13" s="22"/>
    </row>
    <row r="14" spans="1:10">
      <c r="A14" s="49" t="s">
        <v>208</v>
      </c>
      <c r="B14" s="19" t="s">
        <v>209</v>
      </c>
      <c r="C14" s="20" t="s">
        <v>210</v>
      </c>
      <c r="D14" s="21"/>
      <c r="E14" s="21"/>
      <c r="F14" s="21"/>
      <c r="G14" s="21"/>
      <c r="H14" s="21"/>
      <c r="I14" s="21"/>
      <c r="J14" s="22"/>
    </row>
    <row r="15" spans="1:10">
      <c r="A15" s="49" t="s">
        <v>211</v>
      </c>
      <c r="B15" s="19" t="s">
        <v>212</v>
      </c>
      <c r="C15" s="20" t="s">
        <v>213</v>
      </c>
      <c r="D15" s="21"/>
      <c r="E15" s="21"/>
      <c r="F15" s="21"/>
      <c r="G15" s="21"/>
      <c r="H15" s="21"/>
      <c r="I15" s="21"/>
      <c r="J15" s="22"/>
    </row>
    <row r="16" spans="1:10">
      <c r="A16" s="49" t="s">
        <v>214</v>
      </c>
      <c r="B16" s="19" t="s">
        <v>215</v>
      </c>
      <c r="C16" s="20" t="s">
        <v>216</v>
      </c>
      <c r="D16" s="21"/>
      <c r="E16" s="21"/>
      <c r="F16" s="21"/>
      <c r="G16" s="21"/>
      <c r="H16" s="21"/>
      <c r="I16" s="21"/>
      <c r="J16" s="22"/>
    </row>
    <row r="17" spans="1:10">
      <c r="A17" s="49" t="s">
        <v>217</v>
      </c>
      <c r="B17" s="19" t="s">
        <v>218</v>
      </c>
      <c r="C17" s="20" t="s">
        <v>219</v>
      </c>
      <c r="D17" s="21"/>
      <c r="E17" s="21"/>
      <c r="F17" s="21"/>
      <c r="G17" s="21"/>
      <c r="H17" s="21"/>
      <c r="I17" s="21"/>
      <c r="J17" s="22"/>
    </row>
    <row r="18" spans="1:10">
      <c r="A18" s="49" t="s">
        <v>220</v>
      </c>
      <c r="B18" s="19" t="s">
        <v>221</v>
      </c>
      <c r="C18" s="20" t="s">
        <v>222</v>
      </c>
      <c r="D18" s="21"/>
      <c r="E18" s="21"/>
      <c r="F18" s="21"/>
      <c r="G18" s="21"/>
      <c r="H18" s="21"/>
      <c r="I18" s="21"/>
      <c r="J18" s="22"/>
    </row>
    <row r="19" spans="1:10">
      <c r="A19" s="23" t="s">
        <v>223</v>
      </c>
      <c r="B19" s="19" t="s">
        <v>83</v>
      </c>
      <c r="C19" s="20"/>
      <c r="D19" s="21"/>
      <c r="E19" s="21"/>
      <c r="F19" s="21"/>
      <c r="G19" s="21"/>
      <c r="H19" s="21"/>
      <c r="I19" s="21"/>
      <c r="J19" s="22"/>
    </row>
    <row r="20" spans="1:10">
      <c r="A20" s="50" t="s">
        <v>47</v>
      </c>
      <c r="B20" s="25"/>
      <c r="C20" s="26"/>
      <c r="D20" s="27"/>
      <c r="E20" s="27"/>
      <c r="F20" s="27"/>
      <c r="G20" s="27"/>
      <c r="H20" s="27"/>
      <c r="I20" s="27"/>
      <c r="J20" s="28"/>
    </row>
    <row r="21" spans="1:10">
      <c r="A21" s="49" t="s">
        <v>201</v>
      </c>
      <c r="B21" s="19" t="s">
        <v>224</v>
      </c>
      <c r="C21" s="20" t="s">
        <v>122</v>
      </c>
      <c r="D21" s="21"/>
      <c r="E21" s="21"/>
      <c r="F21" s="21"/>
      <c r="G21" s="21"/>
      <c r="H21" s="21"/>
      <c r="I21" s="21"/>
      <c r="J21" s="22"/>
    </row>
    <row r="22" spans="1:10">
      <c r="A22" s="49" t="s">
        <v>203</v>
      </c>
      <c r="B22" s="19" t="s">
        <v>225</v>
      </c>
      <c r="C22" s="20" t="s">
        <v>122</v>
      </c>
      <c r="D22" s="21"/>
      <c r="E22" s="21"/>
      <c r="F22" s="21"/>
      <c r="G22" s="21"/>
      <c r="H22" s="21"/>
      <c r="I22" s="21"/>
      <c r="J22" s="22"/>
    </row>
    <row r="23" spans="1:10">
      <c r="A23" s="49" t="s">
        <v>217</v>
      </c>
      <c r="B23" s="19" t="s">
        <v>226</v>
      </c>
      <c r="C23" s="20" t="s">
        <v>227</v>
      </c>
      <c r="D23" s="21"/>
      <c r="E23" s="21"/>
      <c r="F23" s="21"/>
      <c r="G23" s="21"/>
      <c r="H23" s="21"/>
      <c r="I23" s="21"/>
      <c r="J23" s="22"/>
    </row>
    <row r="24" spans="1:10">
      <c r="A24" s="49" t="s">
        <v>220</v>
      </c>
      <c r="B24" s="19" t="s">
        <v>228</v>
      </c>
      <c r="C24" s="20" t="s">
        <v>229</v>
      </c>
      <c r="D24" s="21"/>
      <c r="E24" s="21"/>
      <c r="F24" s="21"/>
      <c r="G24" s="21"/>
      <c r="H24" s="21"/>
      <c r="I24" s="21"/>
      <c r="J24" s="22"/>
    </row>
    <row r="25" spans="1:10">
      <c r="A25" s="23" t="s">
        <v>230</v>
      </c>
      <c r="B25" s="19" t="s">
        <v>231</v>
      </c>
      <c r="C25" s="20" t="s">
        <v>68</v>
      </c>
      <c r="D25" s="21">
        <f>Расходы!D7-Доходы!D17</f>
        <v>53703.509999999776</v>
      </c>
      <c r="E25" s="21">
        <f>E26</f>
        <v>53703.509999999776</v>
      </c>
      <c r="F25" s="21"/>
      <c r="G25" s="21"/>
      <c r="H25" s="51"/>
      <c r="I25" s="21">
        <f>I26</f>
        <v>53703.509999999776</v>
      </c>
      <c r="J25" s="22"/>
    </row>
    <row r="26" spans="1:10">
      <c r="A26" s="52" t="s">
        <v>232</v>
      </c>
      <c r="B26" s="19" t="s">
        <v>219</v>
      </c>
      <c r="C26" s="20" t="s">
        <v>207</v>
      </c>
      <c r="D26" s="51"/>
      <c r="E26" s="21">
        <f>D25</f>
        <v>53703.509999999776</v>
      </c>
      <c r="F26" s="21"/>
      <c r="G26" s="21"/>
      <c r="H26" s="51"/>
      <c r="I26" s="21">
        <f>E26</f>
        <v>53703.509999999776</v>
      </c>
      <c r="J26" s="53" t="s">
        <v>105</v>
      </c>
    </row>
    <row r="27" spans="1:10">
      <c r="A27" s="52" t="s">
        <v>233</v>
      </c>
      <c r="B27" s="19" t="s">
        <v>227</v>
      </c>
      <c r="C27" s="20" t="s">
        <v>210</v>
      </c>
      <c r="D27" s="51"/>
      <c r="E27" s="21"/>
      <c r="F27" s="21"/>
      <c r="G27" s="21"/>
      <c r="H27" s="51"/>
      <c r="I27" s="21"/>
      <c r="J27" s="53" t="s">
        <v>105</v>
      </c>
    </row>
    <row r="28" spans="1:10" ht="22.5">
      <c r="A28" s="23" t="s">
        <v>234</v>
      </c>
      <c r="B28" s="19" t="s">
        <v>235</v>
      </c>
      <c r="C28" s="20" t="s">
        <v>68</v>
      </c>
      <c r="D28" s="21"/>
      <c r="E28" s="21"/>
      <c r="F28" s="21"/>
      <c r="G28" s="21"/>
      <c r="H28" s="21"/>
      <c r="I28" s="21"/>
      <c r="J28" s="22"/>
    </row>
    <row r="29" spans="1:10" ht="11.65" customHeight="1">
      <c r="A29" s="24" t="s">
        <v>59</v>
      </c>
      <c r="B29" s="25"/>
      <c r="C29" s="26"/>
      <c r="D29" s="27"/>
      <c r="E29" s="27"/>
      <c r="F29" s="27"/>
      <c r="G29" s="27"/>
      <c r="H29" s="27"/>
      <c r="I29" s="27"/>
      <c r="J29" s="28"/>
    </row>
    <row r="30" spans="1:10">
      <c r="A30" s="52" t="s">
        <v>236</v>
      </c>
      <c r="B30" s="19" t="s">
        <v>237</v>
      </c>
      <c r="C30" s="20" t="s">
        <v>207</v>
      </c>
      <c r="D30" s="21"/>
      <c r="E30" s="21"/>
      <c r="F30" s="21"/>
      <c r="G30" s="21"/>
      <c r="H30" s="21"/>
      <c r="I30" s="21"/>
      <c r="J30" s="53"/>
    </row>
    <row r="31" spans="1:10">
      <c r="A31" s="52" t="s">
        <v>238</v>
      </c>
      <c r="B31" s="19" t="s">
        <v>239</v>
      </c>
      <c r="C31" s="20" t="s">
        <v>210</v>
      </c>
      <c r="D31" s="21"/>
      <c r="E31" s="21"/>
      <c r="F31" s="21"/>
      <c r="G31" s="21"/>
      <c r="H31" s="21"/>
      <c r="I31" s="21"/>
      <c r="J31" s="53"/>
    </row>
    <row r="32" spans="1:10">
      <c r="A32" s="23" t="s">
        <v>240</v>
      </c>
      <c r="B32" s="19" t="s">
        <v>229</v>
      </c>
      <c r="C32" s="20" t="s">
        <v>105</v>
      </c>
      <c r="D32" s="21"/>
      <c r="E32" s="21"/>
      <c r="F32" s="21"/>
      <c r="G32" s="51"/>
      <c r="H32" s="51"/>
      <c r="I32" s="21"/>
      <c r="J32" s="22"/>
    </row>
    <row r="33" spans="1:10" ht="11.65" customHeight="1">
      <c r="A33" s="24" t="s">
        <v>59</v>
      </c>
      <c r="B33" s="25"/>
      <c r="C33" s="26"/>
      <c r="D33" s="27"/>
      <c r="E33" s="27"/>
      <c r="F33" s="27"/>
      <c r="G33" s="27"/>
      <c r="H33" s="27"/>
      <c r="I33" s="27"/>
      <c r="J33" s="28"/>
    </row>
    <row r="34" spans="1:10" ht="22.5">
      <c r="A34" s="52" t="s">
        <v>241</v>
      </c>
      <c r="B34" s="19" t="s">
        <v>242</v>
      </c>
      <c r="C34" s="20"/>
      <c r="D34" s="21"/>
      <c r="E34" s="21"/>
      <c r="F34" s="21"/>
      <c r="G34" s="51"/>
      <c r="H34" s="51"/>
      <c r="I34" s="21"/>
      <c r="J34" s="22"/>
    </row>
    <row r="35" spans="1:10" ht="22.5">
      <c r="A35" s="52" t="s">
        <v>243</v>
      </c>
      <c r="B35" s="19" t="s">
        <v>244</v>
      </c>
      <c r="C35" s="20"/>
      <c r="D35" s="21"/>
      <c r="E35" s="21"/>
      <c r="F35" s="21"/>
      <c r="G35" s="51"/>
      <c r="H35" s="51"/>
      <c r="I35" s="21"/>
      <c r="J35" s="22"/>
    </row>
    <row r="36" spans="1:10" ht="10.7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6.149999999999999" customHeight="1">
      <c r="A37" s="1"/>
      <c r="B37" s="1"/>
      <c r="C37" s="1"/>
      <c r="D37" s="1"/>
      <c r="E37" s="1"/>
      <c r="F37" s="1"/>
      <c r="G37" s="1"/>
      <c r="H37" s="1"/>
      <c r="I37" s="1"/>
      <c r="J37" s="35" t="s">
        <v>245</v>
      </c>
    </row>
    <row r="38" spans="1:10" ht="27.95" customHeight="1">
      <c r="A38" s="79" t="s">
        <v>21</v>
      </c>
      <c r="B38" s="61" t="s">
        <v>22</v>
      </c>
      <c r="C38" s="61" t="s">
        <v>23</v>
      </c>
      <c r="D38" s="61" t="s">
        <v>24</v>
      </c>
      <c r="E38" s="61" t="s">
        <v>25</v>
      </c>
      <c r="F38" s="61"/>
      <c r="G38" s="61"/>
      <c r="H38" s="61"/>
      <c r="I38" s="61"/>
      <c r="J38" s="61" t="s">
        <v>26</v>
      </c>
    </row>
    <row r="39" spans="1:10" ht="52.15" customHeight="1">
      <c r="A39" s="79"/>
      <c r="B39" s="61"/>
      <c r="C39" s="61"/>
      <c r="D39" s="61"/>
      <c r="E39" s="15" t="s">
        <v>27</v>
      </c>
      <c r="F39" s="15" t="s">
        <v>28</v>
      </c>
      <c r="G39" s="15" t="s">
        <v>29</v>
      </c>
      <c r="H39" s="15" t="s">
        <v>30</v>
      </c>
      <c r="I39" s="15" t="s">
        <v>31</v>
      </c>
      <c r="J39" s="61"/>
    </row>
    <row r="40" spans="1:10" ht="16.149999999999999" customHeight="1">
      <c r="A40" s="16" t="s">
        <v>32</v>
      </c>
      <c r="B40" s="17" t="s">
        <v>33</v>
      </c>
      <c r="C40" s="17" t="s">
        <v>34</v>
      </c>
      <c r="D40" s="17" t="s">
        <v>35</v>
      </c>
      <c r="E40" s="17" t="s">
        <v>36</v>
      </c>
      <c r="F40" s="17" t="s">
        <v>37</v>
      </c>
      <c r="G40" s="17" t="s">
        <v>38</v>
      </c>
      <c r="H40" s="17" t="s">
        <v>39</v>
      </c>
      <c r="I40" s="17" t="s">
        <v>40</v>
      </c>
      <c r="J40" s="17" t="s">
        <v>41</v>
      </c>
    </row>
    <row r="41" spans="1:10" ht="22.5">
      <c r="A41" s="23" t="s">
        <v>246</v>
      </c>
      <c r="B41" s="19" t="s">
        <v>247</v>
      </c>
      <c r="C41" s="20" t="s">
        <v>105</v>
      </c>
      <c r="D41" s="21"/>
      <c r="E41" s="21"/>
      <c r="F41" s="21"/>
      <c r="G41" s="21"/>
      <c r="H41" s="51"/>
      <c r="I41" s="21"/>
      <c r="J41" s="22"/>
    </row>
    <row r="42" spans="1:10" ht="11.65" customHeight="1">
      <c r="A42" s="24" t="s">
        <v>59</v>
      </c>
      <c r="B42" s="25"/>
      <c r="C42" s="26"/>
      <c r="D42" s="27"/>
      <c r="E42" s="27"/>
      <c r="F42" s="27"/>
      <c r="G42" s="27"/>
      <c r="H42" s="27"/>
      <c r="I42" s="27"/>
      <c r="J42" s="28"/>
    </row>
    <row r="43" spans="1:10" ht="22.5">
      <c r="A43" s="52" t="s">
        <v>248</v>
      </c>
      <c r="B43" s="19" t="s">
        <v>249</v>
      </c>
      <c r="C43" s="20"/>
      <c r="D43" s="21"/>
      <c r="E43" s="21"/>
      <c r="F43" s="21"/>
      <c r="G43" s="21"/>
      <c r="H43" s="51"/>
      <c r="I43" s="21"/>
      <c r="J43" s="22"/>
    </row>
    <row r="44" spans="1:10" ht="22.5">
      <c r="A44" s="52" t="s">
        <v>250</v>
      </c>
      <c r="B44" s="37" t="s">
        <v>251</v>
      </c>
      <c r="C44" s="38"/>
      <c r="D44" s="39"/>
      <c r="E44" s="39"/>
      <c r="F44" s="39"/>
      <c r="G44" s="39"/>
      <c r="H44" s="54"/>
      <c r="I44" s="39"/>
      <c r="J44" s="40"/>
    </row>
    <row r="45" spans="1:10" ht="12.6" customHeight="1">
      <c r="A45" s="55"/>
      <c r="B45" s="55"/>
      <c r="C45" s="8"/>
      <c r="D45" s="8"/>
      <c r="E45" s="8"/>
      <c r="F45" s="8"/>
      <c r="G45" s="8"/>
      <c r="H45" s="8"/>
      <c r="I45" s="8"/>
      <c r="J45" s="8"/>
    </row>
    <row r="46" spans="1:10" ht="12.6" customHeight="1">
      <c r="A46" s="4" t="s">
        <v>252</v>
      </c>
      <c r="B46" s="76" t="s">
        <v>253</v>
      </c>
      <c r="C46" s="76"/>
      <c r="D46" s="76"/>
      <c r="E46" s="78" t="s">
        <v>254</v>
      </c>
      <c r="F46" s="78"/>
      <c r="G46" s="8"/>
      <c r="H46" s="8"/>
      <c r="I46" s="8"/>
      <c r="J46" s="8"/>
    </row>
    <row r="47" spans="1:10" ht="14.45" customHeight="1">
      <c r="A47" s="4" t="s">
        <v>255</v>
      </c>
      <c r="B47" s="75" t="s">
        <v>256</v>
      </c>
      <c r="C47" s="75"/>
      <c r="D47" s="75"/>
      <c r="E47" s="78" t="s">
        <v>257</v>
      </c>
      <c r="F47" s="78"/>
      <c r="G47" s="77" t="s">
        <v>258</v>
      </c>
      <c r="H47" s="77"/>
      <c r="I47" s="76"/>
      <c r="J47" s="76"/>
    </row>
    <row r="48" spans="1:10" ht="11.65" customHeight="1">
      <c r="A48" s="4" t="s">
        <v>259</v>
      </c>
      <c r="B48" s="76" t="s">
        <v>260</v>
      </c>
      <c r="C48" s="76"/>
      <c r="D48" s="76"/>
      <c r="E48" s="4"/>
      <c r="F48" s="4"/>
      <c r="G48" s="75" t="s">
        <v>261</v>
      </c>
      <c r="H48" s="75"/>
      <c r="I48" s="75" t="s">
        <v>262</v>
      </c>
      <c r="J48" s="75"/>
    </row>
    <row r="49" spans="1:10" ht="9.9499999999999993" customHeight="1">
      <c r="A49" s="4" t="s">
        <v>263</v>
      </c>
      <c r="B49" s="75" t="s">
        <v>262</v>
      </c>
      <c r="C49" s="75"/>
      <c r="D49" s="75"/>
      <c r="E49" s="4"/>
      <c r="F49" s="4"/>
      <c r="G49" s="4"/>
      <c r="H49" s="4"/>
      <c r="I49" s="4"/>
      <c r="J49" s="4"/>
    </row>
    <row r="50" spans="1:10" ht="9.9499999999999993" customHeight="1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4.45" customHeight="1">
      <c r="A51" s="4"/>
      <c r="B51" s="4"/>
      <c r="C51" s="4"/>
      <c r="D51" s="57" t="s">
        <v>264</v>
      </c>
      <c r="E51" s="76"/>
      <c r="F51" s="76"/>
      <c r="G51" s="76"/>
      <c r="H51" s="76"/>
      <c r="I51" s="76"/>
      <c r="J51" s="76"/>
    </row>
    <row r="52" spans="1:10" ht="9.9499999999999993" customHeight="1">
      <c r="A52" s="4"/>
      <c r="B52" s="4"/>
      <c r="C52" s="4"/>
      <c r="D52" s="4"/>
      <c r="E52" s="74" t="s">
        <v>265</v>
      </c>
      <c r="F52" s="74"/>
      <c r="G52" s="74"/>
      <c r="H52" s="74"/>
      <c r="I52" s="74"/>
      <c r="J52" s="74"/>
    </row>
    <row r="53" spans="1:10" ht="9.9499999999999993" customHeight="1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9.9499999999999993" customHeight="1">
      <c r="A54" s="4"/>
      <c r="B54" s="58" t="s">
        <v>266</v>
      </c>
      <c r="C54" s="4"/>
      <c r="D54" s="4"/>
      <c r="E54" s="76"/>
      <c r="F54" s="76"/>
      <c r="G54" s="77" t="s">
        <v>258</v>
      </c>
      <c r="H54" s="77"/>
      <c r="I54" s="76"/>
      <c r="J54" s="76"/>
    </row>
    <row r="55" spans="1:10" ht="9.9499999999999993" customHeight="1">
      <c r="A55" s="4"/>
      <c r="B55" s="59" t="s">
        <v>267</v>
      </c>
      <c r="C55" s="4"/>
      <c r="D55" s="4"/>
      <c r="E55" s="74" t="s">
        <v>268</v>
      </c>
      <c r="F55" s="74"/>
      <c r="G55" s="75" t="s">
        <v>261</v>
      </c>
      <c r="H55" s="75"/>
      <c r="I55" s="75" t="s">
        <v>262</v>
      </c>
      <c r="J55" s="75"/>
    </row>
    <row r="56" spans="1:10" ht="9.9499999999999993" customHeight="1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ht="15.2" customHeight="1">
      <c r="A57" s="56" t="s">
        <v>269</v>
      </c>
      <c r="B57" s="76"/>
      <c r="C57" s="76"/>
      <c r="D57" s="77" t="s">
        <v>258</v>
      </c>
      <c r="E57" s="77"/>
      <c r="F57" s="76"/>
      <c r="G57" s="76"/>
      <c r="H57" s="1"/>
      <c r="I57" s="76"/>
      <c r="J57" s="76"/>
    </row>
    <row r="58" spans="1:10" ht="9.9499999999999993" customHeight="1">
      <c r="A58" s="4"/>
      <c r="B58" s="74" t="s">
        <v>268</v>
      </c>
      <c r="C58" s="74"/>
      <c r="D58" s="75" t="s">
        <v>261</v>
      </c>
      <c r="E58" s="75"/>
      <c r="F58" s="75" t="s">
        <v>262</v>
      </c>
      <c r="G58" s="75"/>
      <c r="H58" s="1"/>
      <c r="I58" s="75" t="s">
        <v>270</v>
      </c>
      <c r="J58" s="75"/>
    </row>
    <row r="59" spans="1:10" ht="9.9499999999999993" customHeight="1">
      <c r="A59" s="4"/>
      <c r="B59" s="4"/>
      <c r="C59" s="4"/>
      <c r="D59" s="5"/>
      <c r="E59" s="4"/>
      <c r="F59" s="4"/>
      <c r="G59" s="4"/>
      <c r="H59" s="4"/>
      <c r="I59" s="4"/>
      <c r="J59" s="4"/>
    </row>
    <row r="60" spans="1:10" ht="17.100000000000001" customHeight="1">
      <c r="A60" s="4" t="s">
        <v>271</v>
      </c>
      <c r="B60" s="4"/>
      <c r="C60" s="4"/>
      <c r="D60" s="4"/>
      <c r="E60" s="36"/>
      <c r="F60" s="4"/>
      <c r="G60" s="4"/>
      <c r="H60" s="4"/>
      <c r="I60" s="4"/>
      <c r="J60" s="36"/>
    </row>
  </sheetData>
  <mergeCells count="39">
    <mergeCell ref="A2:I2"/>
    <mergeCell ref="A4:A5"/>
    <mergeCell ref="B4:B5"/>
    <mergeCell ref="C4:C5"/>
    <mergeCell ref="D4:D5"/>
    <mergeCell ref="E4:I4"/>
    <mergeCell ref="J4:J5"/>
    <mergeCell ref="A38:A39"/>
    <mergeCell ref="B38:B39"/>
    <mergeCell ref="C38:C39"/>
    <mergeCell ref="D38:D39"/>
    <mergeCell ref="E38:I38"/>
    <mergeCell ref="J38:J39"/>
    <mergeCell ref="B46:D46"/>
    <mergeCell ref="E46:F46"/>
    <mergeCell ref="B47:D47"/>
    <mergeCell ref="E47:F47"/>
    <mergeCell ref="G47:H47"/>
    <mergeCell ref="I47:J47"/>
    <mergeCell ref="B48:D48"/>
    <mergeCell ref="G48:H48"/>
    <mergeCell ref="I48:J48"/>
    <mergeCell ref="B49:D49"/>
    <mergeCell ref="E51:J51"/>
    <mergeCell ref="E52:J52"/>
    <mergeCell ref="E54:F54"/>
    <mergeCell ref="G54:H54"/>
    <mergeCell ref="I54:J54"/>
    <mergeCell ref="B58:C58"/>
    <mergeCell ref="D58:E58"/>
    <mergeCell ref="F58:G58"/>
    <mergeCell ref="I58:J58"/>
    <mergeCell ref="E55:F55"/>
    <mergeCell ref="G55:H55"/>
    <mergeCell ref="I55:J55"/>
    <mergeCell ref="B57:C57"/>
    <mergeCell ref="D57:E57"/>
    <mergeCell ref="F57:G57"/>
    <mergeCell ref="I57:J57"/>
  </mergeCells>
  <pageMargins left="0.19685039370078738" right="7.874015748031496E-2" top="0.78740157480314954" bottom="0.39370078740157477" header="0.51181102362204722" footer="0.51181102362204722"/>
  <pageSetup paperSize="9" scale="85" fitToHeight="100" orientation="landscape" horizontalDpi="1200" verticalDpi="120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 финансирования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dasha</cp:lastModifiedBy>
  <dcterms:modified xsi:type="dcterms:W3CDTF">2015-01-24T18:35:28Z</dcterms:modified>
</cp:coreProperties>
</file>